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NOVIEMBRE 2024\"/>
    </mc:Choice>
  </mc:AlternateContent>
  <xr:revisionPtr revIDLastSave="0" documentId="13_ncr:1_{FB920057-D86A-49D0-8251-496EA9C908F4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1" i="1" l="1"/>
  <c r="L12" i="1"/>
  <c r="M11" i="1"/>
  <c r="M12" i="1"/>
  <c r="B2" i="1" l="1"/>
  <c r="M10" i="1" l="1"/>
  <c r="H2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H1" i="1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<sst xmlns="http://schemas.openxmlformats.org/spreadsheetml/2006/main" count="148" uniqueCount="98">
  <si>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</si>
  <si>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</si>
  <si>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</si>
  <si>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</si>
  <si>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</si>
  <si>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</si>
  <si>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</si>
  <si>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</si>
  <si>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</si>
  <si>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</si>
  <si>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</si>
  <si>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</si>
  <si>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</si>
  <si>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</si>
  <si>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</si>
  <si>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</si>
  <si>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</si>
  <si>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</si>
  <si>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</si>
  <si>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</si>
  <si>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</si>
  <si>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</si>
  <si>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</si>
  <si>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</si>
  <si>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</si>
  <si>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</si>
  <si>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</si>
  <si>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</si>
  <si>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</si>
  <si>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</si>
  <si>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</si>
  <si>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</si>
  <si>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</si>
  <si>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</si>
  <si>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</si>
  <si>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</si>
  <si>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</si>
  <si>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</si>
  <si>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</si>
  <si>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</si>
  <si>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</si>
  <si>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</si>
  <si>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</si>
  <si>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</si>
  <si>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</si>
  <si>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</si>
  <si>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</si>
  <si>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</si>
  <si>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</si>
  <si>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</si>
  <si>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</si>
  <si>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</si>
  <si>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</si>
  <si>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</si>
  <si>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</si>
  <si>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</si>
  <si>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</si>
  <si>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</si>
  <si>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</si>
  <si>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</si>
  <si>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</si>
  <si>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</si>
  <si>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</si>
  <si>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240470024000033</t>
  </si>
  <si>
    <t>240470024000034</t>
  </si>
  <si>
    <t>Javier Mendoza Ortiz</t>
  </si>
  <si>
    <t>Programa de acuaponia</t>
  </si>
  <si>
    <t>María M. Cobarrubias</t>
  </si>
  <si>
    <t>Sueldo de los servidores públicos</t>
  </si>
  <si>
    <t>240470024000035</t>
  </si>
  <si>
    <t>240470024000036</t>
  </si>
  <si>
    <t>240470024000037</t>
  </si>
  <si>
    <t>240470024000038</t>
  </si>
  <si>
    <t>240470024000039</t>
  </si>
  <si>
    <t>240470024000040</t>
  </si>
  <si>
    <t>240470024000041</t>
  </si>
  <si>
    <t>240470024000042</t>
  </si>
  <si>
    <t>240470024000043</t>
  </si>
  <si>
    <t>240470024000044</t>
  </si>
  <si>
    <t>Archivese Mx</t>
  </si>
  <si>
    <t>Maribel</t>
  </si>
  <si>
    <t>Julián Martínez</t>
  </si>
  <si>
    <t>´Potosinos Informando</t>
  </si>
  <si>
    <t>Ana Lidia Gomez</t>
  </si>
  <si>
    <t>Paula Gutierrez Guetierrez</t>
  </si>
  <si>
    <t>Nicolas Hernandez</t>
  </si>
  <si>
    <t>Juana María Orozco Solis</t>
  </si>
  <si>
    <t>Laila</t>
  </si>
  <si>
    <t>Archivo</t>
  </si>
  <si>
    <t>Registro de asistencias</t>
  </si>
  <si>
    <t>Presupuesto anual</t>
  </si>
  <si>
    <t>Acciones de Sanidad Vegetal</t>
  </si>
  <si>
    <t>Minutarios</t>
  </si>
  <si>
    <t>Distribución del personal en las delegaciones</t>
  </si>
  <si>
    <t>Responsables de supervisiones y auditorías</t>
  </si>
  <si>
    <t>Curriculum y percepciones de los servidores públicos</t>
  </si>
  <si>
    <t>Legislación en materia de alimentación de niños, niñas y adolescentes</t>
  </si>
  <si>
    <t>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</si>
</sst>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49" fontId="7" fillId="6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0" xfId="0" applyFont="1" applyFill="1" applyAlignment="1">
      <alignment horizontal="left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4" t="s">
        <v>2</v>
      </c>
      <c r="D1" s="44"/>
      <c r="E1" s="44"/>
    </row>
    <row r="2" spans="1:5" ht="85.5" customHeight="1" x14ac:dyDescent="0.2">
      <c r="A2" s="14">
        <v>34</v>
      </c>
      <c r="B2" s="14" t="s">
        <v>3</v>
      </c>
      <c r="C2" s="43" t="s">
        <v>4</v>
      </c>
      <c r="D2" s="43"/>
      <c r="E2" s="43"/>
    </row>
    <row r="3" spans="1:5" ht="64.5" customHeight="1" x14ac:dyDescent="0.2">
      <c r="A3" s="14">
        <v>54</v>
      </c>
      <c r="B3" s="14" t="s">
        <v>5</v>
      </c>
      <c r="C3" s="43" t="s">
        <v>6</v>
      </c>
      <c r="D3" s="43"/>
      <c r="E3" s="43"/>
    </row>
    <row r="4" spans="1:5" ht="69" customHeight="1" x14ac:dyDescent="0.2">
      <c r="A4" s="14">
        <v>54</v>
      </c>
      <c r="B4" s="14" t="s">
        <v>7</v>
      </c>
      <c r="C4" s="43" t="s">
        <v>8</v>
      </c>
      <c r="D4" s="43"/>
      <c r="E4" s="43"/>
    </row>
    <row r="10" spans="1:5" ht="15.75" x14ac:dyDescent="0.2">
      <c r="B10" s="42" t="s">
        <v>46</v>
      </c>
      <c r="C10" s="42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2" t="s">
        <v>45</v>
      </c>
      <c r="C26" s="42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2" t="s">
        <v>47</v>
      </c>
      <c r="C34" s="42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topLeftCell="A7" zoomScale="90" zoomScaleNormal="90" workbookViewId="0">
      <selection activeCell="K21" sqref="K21"/>
    </sheetView>
  </sheetViews>
  <sheetFormatPr baseColWidth="10" defaultColWidth="9.140625" defaultRowHeight="12.75" x14ac:dyDescent="0.2"/>
  <cols>
    <col min="1" max="1" width="19.8554687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3" width="13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11</v>
      </c>
      <c r="C1" s="47" t="s">
        <v>25</v>
      </c>
      <c r="D1" s="48"/>
      <c r="F1" s="3" t="s">
        <v>26</v>
      </c>
      <c r="G1" s="9" t="s">
        <v>27</v>
      </c>
      <c r="H1" s="8">
        <f>COUNTIF(Formato!$L$10:$L$44,B1)</f>
        <v>10</v>
      </c>
      <c r="I1" s="49" t="s">
        <v>28</v>
      </c>
      <c r="J1" s="50"/>
      <c r="K1" s="50"/>
      <c r="L1" s="50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Noviembre</v>
      </c>
      <c r="F2" s="4"/>
      <c r="G2" s="10" t="s">
        <v>29</v>
      </c>
      <c r="H2" s="8">
        <f>COUNTIF(Formato!$M$10:$M$44,B1)</f>
        <v>11</v>
      </c>
      <c r="I2" s="49" t="s">
        <v>30</v>
      </c>
      <c r="J2" s="50"/>
      <c r="K2" s="50"/>
      <c r="L2" s="50"/>
    </row>
    <row r="3" spans="1:16" ht="18.75" thickBot="1" x14ac:dyDescent="0.25">
      <c r="A3" s="3" t="s">
        <v>31</v>
      </c>
      <c r="B3" s="21">
        <v>2024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6"/>
    </row>
    <row r="7" spans="1:16" x14ac:dyDescent="0.2">
      <c r="D7" s="51" t="s">
        <v>62</v>
      </c>
      <c r="E7" s="51"/>
      <c r="F7" s="51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41" t="s">
        <v>63</v>
      </c>
      <c r="B10" s="52" t="s">
        <v>65</v>
      </c>
      <c r="C10" s="29">
        <v>45594</v>
      </c>
      <c r="D10" s="30" t="s">
        <v>66</v>
      </c>
      <c r="E10" s="28" t="s">
        <v>23</v>
      </c>
      <c r="F10" s="31" t="s">
        <v>17</v>
      </c>
      <c r="G10" s="29">
        <v>45608</v>
      </c>
      <c r="H10" s="29" t="s">
        <v>97</v>
      </c>
      <c r="I10" s="30">
        <v>0</v>
      </c>
      <c r="J10" s="30" t="s">
        <v>49</v>
      </c>
      <c r="K10" s="30">
        <v>0</v>
      </c>
      <c r="L10" s="5">
        <f>IF(Formato!$C10&lt;&gt;"",MONTH(C10),"")</f>
        <v>10</v>
      </c>
      <c r="M10" s="6">
        <f>IF(Formato!$G10&lt;&gt;"",MONTH(G10),"")</f>
        <v>11</v>
      </c>
      <c r="P10" s="11"/>
    </row>
    <row r="11" spans="1:16" ht="15" x14ac:dyDescent="0.2">
      <c r="A11" s="41" t="s">
        <v>64</v>
      </c>
      <c r="B11" s="52" t="s">
        <v>67</v>
      </c>
      <c r="C11" s="29">
        <v>45596</v>
      </c>
      <c r="D11" s="30" t="s">
        <v>68</v>
      </c>
      <c r="E11" s="28" t="s">
        <v>23</v>
      </c>
      <c r="F11" s="31" t="s">
        <v>17</v>
      </c>
      <c r="G11" s="29">
        <v>45610</v>
      </c>
      <c r="H11" s="29" t="s">
        <v>97</v>
      </c>
      <c r="I11" s="30">
        <v>0</v>
      </c>
      <c r="J11" s="30" t="s">
        <v>49</v>
      </c>
      <c r="K11" s="30">
        <v>0</v>
      </c>
      <c r="L11" s="5">
        <f>IF(Formato!$C11&lt;&gt;"",MONTH(C11),"")</f>
        <v>10</v>
      </c>
      <c r="M11" s="6">
        <f>IF(Formato!$G11&lt;&gt;"",MONTH(G11),"")</f>
        <v>11</v>
      </c>
      <c r="P11" s="11"/>
    </row>
    <row r="12" spans="1:16" ht="15" x14ac:dyDescent="0.2">
      <c r="A12" s="41" t="s">
        <v>69</v>
      </c>
      <c r="B12" s="52" t="s">
        <v>79</v>
      </c>
      <c r="C12" s="29">
        <v>45600</v>
      </c>
      <c r="D12" s="30" t="s">
        <v>88</v>
      </c>
      <c r="E12" s="28" t="s">
        <v>23</v>
      </c>
      <c r="F12" s="31" t="s">
        <v>17</v>
      </c>
      <c r="G12" s="29">
        <v>45610</v>
      </c>
      <c r="H12" s="29" t="s">
        <v>97</v>
      </c>
      <c r="I12" s="30">
        <v>0</v>
      </c>
      <c r="J12" s="30" t="s">
        <v>49</v>
      </c>
      <c r="K12" s="30">
        <v>0</v>
      </c>
      <c r="L12" s="5">
        <f>IF(Formato!$C12&lt;&gt;"",MONTH(C12),"")</f>
        <v>11</v>
      </c>
      <c r="M12" s="6">
        <f>IF(Formato!$G12&lt;&gt;"",MONTH(G12),"")</f>
        <v>11</v>
      </c>
      <c r="P12" s="11"/>
    </row>
    <row r="13" spans="1:16" ht="15" x14ac:dyDescent="0.2">
      <c r="A13" s="28" t="s">
        <v>70</v>
      </c>
      <c r="B13" s="52" t="s">
        <v>80</v>
      </c>
      <c r="C13" s="29">
        <v>45601</v>
      </c>
      <c r="D13" s="30" t="s">
        <v>89</v>
      </c>
      <c r="E13" s="28" t="s">
        <v>23</v>
      </c>
      <c r="F13" s="30" t="s">
        <v>11</v>
      </c>
      <c r="G13" s="29">
        <v>45618</v>
      </c>
      <c r="H13" s="29" t="s">
        <v>97</v>
      </c>
      <c r="I13" s="30">
        <v>0</v>
      </c>
      <c r="J13" s="30" t="s">
        <v>49</v>
      </c>
      <c r="K13" s="30">
        <v>0</v>
      </c>
      <c r="L13" s="5">
        <f>IF(Formato!$C13&lt;&gt;"",MONTH(C13),"")</f>
        <v>11</v>
      </c>
      <c r="M13" s="6">
        <f>IF(Formato!$G13&lt;&gt;"",MONTH(G13),"")</f>
        <v>11</v>
      </c>
    </row>
    <row r="14" spans="1:16" ht="15" x14ac:dyDescent="0.2">
      <c r="A14" s="28" t="s">
        <v>71</v>
      </c>
      <c r="B14" s="52" t="s">
        <v>81</v>
      </c>
      <c r="C14" s="29">
        <v>45601</v>
      </c>
      <c r="D14" s="30" t="s">
        <v>90</v>
      </c>
      <c r="E14" s="28" t="s">
        <v>23</v>
      </c>
      <c r="F14" s="30" t="s">
        <v>17</v>
      </c>
      <c r="G14" s="29">
        <v>45611</v>
      </c>
      <c r="H14" s="29" t="s">
        <v>97</v>
      </c>
      <c r="I14" s="30">
        <v>0</v>
      </c>
      <c r="J14" s="30" t="s">
        <v>49</v>
      </c>
      <c r="K14" s="30">
        <v>0</v>
      </c>
      <c r="L14" s="5">
        <f>IF(Formato!$C14&lt;&gt;"",MONTH(C14),"")</f>
        <v>11</v>
      </c>
      <c r="M14" s="6">
        <f>IF(Formato!$G14&lt;&gt;"",MONTH(G14),"")</f>
        <v>11</v>
      </c>
    </row>
    <row r="15" spans="1:16" ht="15" x14ac:dyDescent="0.2">
      <c r="A15" s="28" t="s">
        <v>72</v>
      </c>
      <c r="B15" s="52" t="s">
        <v>82</v>
      </c>
      <c r="C15" s="29">
        <v>45604</v>
      </c>
      <c r="D15" s="30" t="s">
        <v>91</v>
      </c>
      <c r="E15" s="28" t="s">
        <v>23</v>
      </c>
      <c r="F15" s="30" t="s">
        <v>17</v>
      </c>
      <c r="G15" s="29">
        <v>45618</v>
      </c>
      <c r="H15" s="29" t="s">
        <v>97</v>
      </c>
      <c r="I15" s="30">
        <v>0</v>
      </c>
      <c r="J15" s="30" t="s">
        <v>49</v>
      </c>
      <c r="K15" s="30">
        <v>0</v>
      </c>
      <c r="L15" s="5">
        <f>IF(Formato!$C15&lt;&gt;"",MONTH(C15),"")</f>
        <v>11</v>
      </c>
      <c r="M15" s="6">
        <f>IF(Formato!$G15&lt;&gt;"",MONTH(G15),"")</f>
        <v>11</v>
      </c>
    </row>
    <row r="16" spans="1:16" ht="15" x14ac:dyDescent="0.2">
      <c r="A16" s="28" t="s">
        <v>73</v>
      </c>
      <c r="B16" s="52" t="s">
        <v>83</v>
      </c>
      <c r="C16" s="29">
        <v>45607</v>
      </c>
      <c r="D16" s="30" t="s">
        <v>92</v>
      </c>
      <c r="E16" s="28" t="s">
        <v>23</v>
      </c>
      <c r="F16" s="30" t="s">
        <v>17</v>
      </c>
      <c r="G16" s="29">
        <v>45622</v>
      </c>
      <c r="H16" s="29" t="s">
        <v>97</v>
      </c>
      <c r="I16" s="30">
        <v>0</v>
      </c>
      <c r="J16" s="30" t="s">
        <v>49</v>
      </c>
      <c r="K16" s="30">
        <v>0</v>
      </c>
      <c r="L16" s="5">
        <f>IF(Formato!$C16&lt;&gt;"",MONTH(C16),"")</f>
        <v>11</v>
      </c>
      <c r="M16" s="6">
        <f>IF(Formato!$G16&lt;&gt;"",MONTH(G16),"")</f>
        <v>11</v>
      </c>
    </row>
    <row r="17" spans="1:13" ht="15" x14ac:dyDescent="0.2">
      <c r="A17" s="28" t="s">
        <v>74</v>
      </c>
      <c r="B17" s="52" t="s">
        <v>83</v>
      </c>
      <c r="C17" s="29">
        <v>45607</v>
      </c>
      <c r="D17" s="30" t="s">
        <v>89</v>
      </c>
      <c r="E17" s="28" t="s">
        <v>23</v>
      </c>
      <c r="F17" s="30" t="s">
        <v>11</v>
      </c>
      <c r="G17" s="29">
        <v>45622</v>
      </c>
      <c r="H17" s="29" t="s">
        <v>97</v>
      </c>
      <c r="I17" s="30">
        <v>0</v>
      </c>
      <c r="J17" s="30" t="s">
        <v>49</v>
      </c>
      <c r="K17" s="30">
        <v>0</v>
      </c>
      <c r="L17" s="5">
        <f>IF(Formato!$C17&lt;&gt;"",MONTH(C17),"")</f>
        <v>11</v>
      </c>
      <c r="M17" s="6">
        <f>IF(Formato!$G17&lt;&gt;"",MONTH(G17),"")</f>
        <v>11</v>
      </c>
    </row>
    <row r="18" spans="1:13" ht="15" x14ac:dyDescent="0.2">
      <c r="A18" s="28" t="s">
        <v>75</v>
      </c>
      <c r="B18" s="52" t="s">
        <v>84</v>
      </c>
      <c r="C18" s="29">
        <v>45607</v>
      </c>
      <c r="D18" s="30" t="s">
        <v>93</v>
      </c>
      <c r="E18" s="28" t="s">
        <v>23</v>
      </c>
      <c r="F18" s="30" t="s">
        <v>17</v>
      </c>
      <c r="G18" s="29">
        <v>45622</v>
      </c>
      <c r="H18" s="29" t="s">
        <v>97</v>
      </c>
      <c r="I18" s="30">
        <v>0</v>
      </c>
      <c r="J18" s="30" t="s">
        <v>49</v>
      </c>
      <c r="K18" s="30">
        <v>0</v>
      </c>
      <c r="L18" s="5">
        <f>IF(Formato!$C18&lt;&gt;"",MONTH(C18),"")</f>
        <v>11</v>
      </c>
      <c r="M18" s="6">
        <f>IF(Formato!$G18&lt;&gt;"",MONTH(G18),"")</f>
        <v>11</v>
      </c>
    </row>
    <row r="19" spans="1:13" ht="15" x14ac:dyDescent="0.2">
      <c r="A19" s="28" t="s">
        <v>76</v>
      </c>
      <c r="B19" s="52" t="s">
        <v>85</v>
      </c>
      <c r="C19" s="29">
        <v>45608</v>
      </c>
      <c r="D19" s="30" t="s">
        <v>94</v>
      </c>
      <c r="E19" s="28" t="s">
        <v>23</v>
      </c>
      <c r="F19" s="30" t="s">
        <v>17</v>
      </c>
      <c r="G19" s="29">
        <v>45621</v>
      </c>
      <c r="H19" s="29" t="s">
        <v>97</v>
      </c>
      <c r="I19" s="30">
        <v>0</v>
      </c>
      <c r="J19" s="30" t="s">
        <v>49</v>
      </c>
      <c r="K19" s="30">
        <v>0</v>
      </c>
      <c r="L19" s="5">
        <f>IF(Formato!$C19&lt;&gt;"",MONTH(C19),"")</f>
        <v>11</v>
      </c>
      <c r="M19" s="6">
        <f>IF(Formato!$G19&lt;&gt;"",MONTH(G19),"")</f>
        <v>11</v>
      </c>
    </row>
    <row r="20" spans="1:13" ht="15" x14ac:dyDescent="0.2">
      <c r="A20" s="28" t="s">
        <v>77</v>
      </c>
      <c r="B20" s="52" t="s">
        <v>86</v>
      </c>
      <c r="C20" s="29">
        <v>45608</v>
      </c>
      <c r="D20" s="30" t="s">
        <v>95</v>
      </c>
      <c r="E20" s="28" t="s">
        <v>23</v>
      </c>
      <c r="F20" s="30" t="s">
        <v>17</v>
      </c>
      <c r="G20" s="29">
        <v>45623</v>
      </c>
      <c r="H20" s="29" t="s">
        <v>97</v>
      </c>
      <c r="I20" s="30">
        <v>0</v>
      </c>
      <c r="J20" s="30" t="s">
        <v>49</v>
      </c>
      <c r="K20" s="30">
        <v>0</v>
      </c>
      <c r="L20" s="5">
        <f>IF(Formato!$C20&lt;&gt;"",MONTH(C20),"")</f>
        <v>11</v>
      </c>
      <c r="M20" s="6">
        <f>IF(Formato!$G20&lt;&gt;"",MONTH(G20),"")</f>
        <v>11</v>
      </c>
    </row>
    <row r="21" spans="1:13" ht="15" x14ac:dyDescent="0.2">
      <c r="A21" s="28" t="s">
        <v>78</v>
      </c>
      <c r="B21" s="52" t="s">
        <v>87</v>
      </c>
      <c r="C21" s="29">
        <v>45624</v>
      </c>
      <c r="D21" s="30" t="s">
        <v>96</v>
      </c>
      <c r="E21" s="28" t="s">
        <v>22</v>
      </c>
      <c r="F21" s="30"/>
      <c r="G21" s="29"/>
      <c r="H21" s="29"/>
      <c r="I21" s="30"/>
      <c r="J21" s="30"/>
      <c r="K21" s="30"/>
      <c r="L21" s="5">
        <f>IF(Formato!$C21&lt;&gt;"",MONTH(C21),"")</f>
        <v>11</v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5" t="s">
        <v>44</v>
      </c>
      <c r="N48" s="45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3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:F12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2024-12-02T20:58:04Z</dcterms:modified>
</cp:coreProperties>
</file>