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 BOLETIN RAW\01 CAPTURAS\2016\"/>
    </mc:Choice>
  </mc:AlternateContent>
  <bookViews>
    <workbookView xWindow="0" yWindow="0" windowWidth="20490" windowHeight="7350" tabRatio="921"/>
  </bookViews>
  <sheets>
    <sheet name="RESUMEN" sheetId="14" r:id="rId1"/>
    <sheet name="AÑO 2016" sheetId="13" r:id="rId2"/>
    <sheet name="ENERO" sheetId="12" r:id="rId3"/>
    <sheet name="FEBRERO" sheetId="11" r:id="rId4"/>
    <sheet name="MARZO" sheetId="10" r:id="rId5"/>
    <sheet name="ABRIL" sheetId="9" r:id="rId6"/>
    <sheet name="MAYO" sheetId="1" r:id="rId7"/>
    <sheet name="JUNIO" sheetId="2" r:id="rId8"/>
    <sheet name="JULIO" sheetId="3" r:id="rId9"/>
    <sheet name="AGOSTO" sheetId="4" r:id="rId10"/>
    <sheet name="SEPTIEMBRE" sheetId="5" r:id="rId11"/>
    <sheet name="OCTUBRE" sheetId="7" r:id="rId12"/>
    <sheet name="NOVIEMBRE" sheetId="6" r:id="rId13"/>
    <sheet name="DICIEMBRE" sheetId="8" r:id="rId14"/>
  </sheets>
  <definedNames>
    <definedName name="_xlnm._FilterDatabase" localSheetId="5" hidden="1">ABRIL!#REF!</definedName>
    <definedName name="_xlnm._FilterDatabase" localSheetId="9" hidden="1">AGOSTO!#REF!</definedName>
    <definedName name="_xlnm._FilterDatabase" localSheetId="1" hidden="1">'AÑO 2016'!$A$5:$AF$5</definedName>
    <definedName name="_xlnm._FilterDatabase" localSheetId="13" hidden="1">DICIEMBRE!#REF!</definedName>
    <definedName name="_xlnm._FilterDatabase" localSheetId="2" hidden="1">ENERO!#REF!</definedName>
    <definedName name="_xlnm._FilterDatabase" localSheetId="3" hidden="1">FEBRERO!#REF!</definedName>
    <definedName name="_xlnm._FilterDatabase" localSheetId="8" hidden="1">JULIO!#REF!</definedName>
    <definedName name="_xlnm._FilterDatabase" localSheetId="7" hidden="1">JUNIO!#REF!</definedName>
    <definedName name="_xlnm._FilterDatabase" localSheetId="4" hidden="1">MARZO!#REF!</definedName>
    <definedName name="_xlnm._FilterDatabase" localSheetId="6" hidden="1">MAYO!#REF!</definedName>
    <definedName name="_xlnm._FilterDatabase" localSheetId="12" hidden="1">NOVIEMBRE!#REF!</definedName>
    <definedName name="_xlnm._FilterDatabase" localSheetId="11" hidden="1">OCTUBRE!#REF!</definedName>
    <definedName name="_xlnm._FilterDatabase" localSheetId="10" hidden="1">SEPTIEMBRE!#REF!</definedName>
  </definedNames>
  <calcPr calcId="162913"/>
</workbook>
</file>

<file path=xl/calcChain.xml><?xml version="1.0" encoding="utf-8"?>
<calcChain xmlns="http://schemas.openxmlformats.org/spreadsheetml/2006/main">
  <c r="BP82" i="8" l="1"/>
  <c r="BO82" i="8"/>
  <c r="BN82" i="8"/>
  <c r="BM82" i="8"/>
  <c r="BL82" i="8"/>
  <c r="BK82" i="8"/>
  <c r="BJ82" i="8"/>
  <c r="BI82" i="8"/>
  <c r="BH82" i="8"/>
  <c r="BG82" i="8"/>
  <c r="BF82" i="8"/>
  <c r="BE82" i="8"/>
  <c r="BD82" i="8"/>
  <c r="BC82" i="8"/>
  <c r="BB82" i="8"/>
  <c r="BA82" i="8"/>
  <c r="AZ82" i="8"/>
  <c r="AY82" i="8"/>
  <c r="AX82" i="8"/>
  <c r="AW82" i="8"/>
  <c r="AV82" i="8"/>
  <c r="AU82" i="8"/>
  <c r="AT82" i="8"/>
  <c r="AS82" i="8"/>
  <c r="AR82" i="8"/>
  <c r="AQ82" i="8"/>
  <c r="AP82" i="8"/>
  <c r="AO82" i="8"/>
  <c r="AN82" i="8"/>
  <c r="AM82" i="8"/>
  <c r="AL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BQ81" i="8"/>
  <c r="AK81" i="8"/>
  <c r="B81" i="8"/>
  <c r="BQ80" i="8"/>
  <c r="AK80" i="8"/>
  <c r="B80" i="8"/>
  <c r="BQ79" i="8"/>
  <c r="AK79" i="8"/>
  <c r="B79" i="8"/>
  <c r="BQ78" i="8"/>
  <c r="AK78" i="8"/>
  <c r="B78" i="8"/>
  <c r="BQ77" i="8"/>
  <c r="AK77" i="8"/>
  <c r="B77" i="8"/>
  <c r="BQ76" i="8"/>
  <c r="AK76" i="8"/>
  <c r="B76" i="8"/>
  <c r="BQ75" i="8"/>
  <c r="AK75" i="8"/>
  <c r="B75" i="8"/>
  <c r="BQ74" i="8"/>
  <c r="AK74" i="8"/>
  <c r="B74" i="8"/>
  <c r="BQ73" i="8"/>
  <c r="AK73" i="8"/>
  <c r="B73" i="8"/>
  <c r="BQ72" i="8"/>
  <c r="AK72" i="8"/>
  <c r="B72" i="8"/>
  <c r="BQ71" i="8"/>
  <c r="AK71" i="8"/>
  <c r="B71" i="8"/>
  <c r="BQ70" i="8"/>
  <c r="AK70" i="8"/>
  <c r="B70" i="8"/>
  <c r="BQ69" i="8"/>
  <c r="AK69" i="8"/>
  <c r="B69" i="8"/>
  <c r="BQ68" i="8"/>
  <c r="AK68" i="8"/>
  <c r="B68" i="8"/>
  <c r="BQ67" i="8"/>
  <c r="AK67" i="8"/>
  <c r="B67" i="8"/>
  <c r="BQ66" i="8"/>
  <c r="AK66" i="8"/>
  <c r="B66" i="8"/>
  <c r="BQ65" i="8"/>
  <c r="AK65" i="8"/>
  <c r="B65" i="8"/>
  <c r="BQ64" i="8"/>
  <c r="AK64" i="8"/>
  <c r="B64" i="8"/>
  <c r="BQ63" i="8"/>
  <c r="AK63" i="8"/>
  <c r="B63" i="8"/>
  <c r="BQ62" i="8"/>
  <c r="AK62" i="8"/>
  <c r="B62" i="8"/>
  <c r="BQ61" i="8"/>
  <c r="AK61" i="8"/>
  <c r="B61" i="8"/>
  <c r="BQ60" i="8"/>
  <c r="AK60" i="8"/>
  <c r="B60" i="8"/>
  <c r="BQ59" i="8"/>
  <c r="AK59" i="8"/>
  <c r="B59" i="8"/>
  <c r="BQ58" i="8"/>
  <c r="AK58" i="8"/>
  <c r="B58" i="8"/>
  <c r="BQ57" i="8"/>
  <c r="AD76" i="13" s="1"/>
  <c r="AK57" i="8"/>
  <c r="B57" i="8"/>
  <c r="BQ56" i="8"/>
  <c r="AK56" i="8"/>
  <c r="B56" i="8"/>
  <c r="BQ55" i="8"/>
  <c r="AK55" i="8"/>
  <c r="B55" i="8"/>
  <c r="BQ54" i="8"/>
  <c r="AK54" i="8"/>
  <c r="B54" i="8"/>
  <c r="BQ53" i="8"/>
  <c r="AK53" i="8"/>
  <c r="B53" i="8"/>
  <c r="BQ52" i="8"/>
  <c r="AK52" i="8"/>
  <c r="B52" i="8"/>
  <c r="BQ51" i="8"/>
  <c r="AK51" i="8"/>
  <c r="B51" i="8"/>
  <c r="BQ50" i="8"/>
  <c r="AK50" i="8"/>
  <c r="B50" i="8"/>
  <c r="BQ49" i="8"/>
  <c r="AD57" i="13" s="1"/>
  <c r="AK49" i="8"/>
  <c r="B49" i="8"/>
  <c r="BQ48" i="8"/>
  <c r="AK48" i="8"/>
  <c r="B48" i="8"/>
  <c r="BQ47" i="8"/>
  <c r="AK47" i="8"/>
  <c r="B47" i="8"/>
  <c r="BQ46" i="8"/>
  <c r="AK46" i="8"/>
  <c r="B46" i="8"/>
  <c r="BQ45" i="8"/>
  <c r="AK45" i="8"/>
  <c r="B45" i="8"/>
  <c r="BQ44" i="8"/>
  <c r="AK44" i="8"/>
  <c r="B44" i="8"/>
  <c r="BQ43" i="8"/>
  <c r="AK43" i="8"/>
  <c r="B43" i="8"/>
  <c r="BQ42" i="8"/>
  <c r="AK42" i="8"/>
  <c r="B42" i="8"/>
  <c r="BQ41" i="8"/>
  <c r="AD49" i="13" s="1"/>
  <c r="AK41" i="8"/>
  <c r="B41" i="8"/>
  <c r="BQ40" i="8"/>
  <c r="AK40" i="8"/>
  <c r="B40" i="8"/>
  <c r="BQ39" i="8"/>
  <c r="AK39" i="8"/>
  <c r="Q47" i="13" s="1"/>
  <c r="B39" i="8"/>
  <c r="BQ38" i="8"/>
  <c r="AK38" i="8"/>
  <c r="B38" i="8"/>
  <c r="BQ37" i="8"/>
  <c r="AK37" i="8"/>
  <c r="B37" i="8"/>
  <c r="BQ36" i="8"/>
  <c r="AK36" i="8"/>
  <c r="Q44" i="13" s="1"/>
  <c r="B36" i="8"/>
  <c r="BQ35" i="8"/>
  <c r="AK35" i="8"/>
  <c r="B35" i="8"/>
  <c r="BQ34" i="8"/>
  <c r="AK34" i="8"/>
  <c r="B34" i="8"/>
  <c r="BQ33" i="8"/>
  <c r="AD41" i="13" s="1"/>
  <c r="AK33" i="8"/>
  <c r="Q41" i="13" s="1"/>
  <c r="B33" i="8"/>
  <c r="BQ32" i="8"/>
  <c r="AK32" i="8"/>
  <c r="B32" i="8"/>
  <c r="BQ31" i="8"/>
  <c r="AK31" i="8"/>
  <c r="B31" i="8"/>
  <c r="BQ30" i="8"/>
  <c r="AK30" i="8"/>
  <c r="B30" i="8"/>
  <c r="BQ29" i="8"/>
  <c r="AK29" i="8"/>
  <c r="B29" i="8"/>
  <c r="BQ28" i="8"/>
  <c r="AK28" i="8"/>
  <c r="B28" i="8"/>
  <c r="BQ27" i="8"/>
  <c r="AK27" i="8"/>
  <c r="B27" i="8"/>
  <c r="BQ26" i="8"/>
  <c r="AK26" i="8"/>
  <c r="B26" i="8"/>
  <c r="BQ25" i="8"/>
  <c r="AK25" i="8"/>
  <c r="B25" i="8"/>
  <c r="BQ24" i="8"/>
  <c r="AK24" i="8"/>
  <c r="B24" i="8"/>
  <c r="BQ23" i="8"/>
  <c r="AK23" i="8"/>
  <c r="Q24" i="13" s="1"/>
  <c r="B23" i="8"/>
  <c r="BQ22" i="8"/>
  <c r="AK22" i="8"/>
  <c r="B22" i="8"/>
  <c r="BQ21" i="8"/>
  <c r="AK21" i="8"/>
  <c r="B21" i="8"/>
  <c r="BQ20" i="8"/>
  <c r="AK20" i="8"/>
  <c r="Q21" i="13" s="1"/>
  <c r="B20" i="8"/>
  <c r="BQ19" i="8"/>
  <c r="AK19" i="8"/>
  <c r="B19" i="8"/>
  <c r="BQ18" i="8"/>
  <c r="AK18" i="8"/>
  <c r="B18" i="8"/>
  <c r="BQ17" i="8"/>
  <c r="AD18" i="13" s="1"/>
  <c r="AK17" i="8"/>
  <c r="B17" i="8"/>
  <c r="BQ16" i="8"/>
  <c r="AK16" i="8"/>
  <c r="B16" i="8"/>
  <c r="BQ15" i="8"/>
  <c r="AK15" i="8"/>
  <c r="B15" i="8"/>
  <c r="BQ14" i="8"/>
  <c r="AK14" i="8"/>
  <c r="B14" i="8"/>
  <c r="BQ13" i="8"/>
  <c r="AK13" i="8"/>
  <c r="B13" i="8"/>
  <c r="BQ12" i="8"/>
  <c r="AK12" i="8"/>
  <c r="Q13" i="13" s="1"/>
  <c r="B12" i="8"/>
  <c r="BQ11" i="8"/>
  <c r="AK11" i="8"/>
  <c r="B11" i="8"/>
  <c r="BQ10" i="8"/>
  <c r="AK10" i="8"/>
  <c r="B10" i="8"/>
  <c r="BQ9" i="8"/>
  <c r="AD10" i="13" s="1"/>
  <c r="AK9" i="8"/>
  <c r="Q10" i="13" s="1"/>
  <c r="B9" i="8"/>
  <c r="BQ8" i="8"/>
  <c r="AK8" i="8"/>
  <c r="B8" i="8"/>
  <c r="BQ7" i="8"/>
  <c r="AK7" i="8"/>
  <c r="B7" i="8"/>
  <c r="BQ6" i="8"/>
  <c r="AK6" i="8"/>
  <c r="B6" i="8"/>
  <c r="BQ5" i="8"/>
  <c r="AK5" i="8"/>
  <c r="B5" i="8"/>
  <c r="BN82" i="6"/>
  <c r="BM82" i="6"/>
  <c r="BL82" i="6"/>
  <c r="BK82" i="6"/>
  <c r="BJ82" i="6"/>
  <c r="BI82" i="6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AQ82" i="6"/>
  <c r="AP82" i="6"/>
  <c r="AO82" i="6"/>
  <c r="AN82" i="6"/>
  <c r="AM82" i="6"/>
  <c r="AL82" i="6"/>
  <c r="AK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BO81" i="6"/>
  <c r="AJ81" i="6"/>
  <c r="B81" i="6"/>
  <c r="BO80" i="6"/>
  <c r="AJ80" i="6"/>
  <c r="B80" i="6"/>
  <c r="BO79" i="6"/>
  <c r="AJ79" i="6"/>
  <c r="B79" i="6"/>
  <c r="BO78" i="6"/>
  <c r="AJ78" i="6"/>
  <c r="B78" i="6"/>
  <c r="BO77" i="6"/>
  <c r="AJ77" i="6"/>
  <c r="B77" i="6"/>
  <c r="BO76" i="6"/>
  <c r="AJ76" i="6"/>
  <c r="B76" i="6"/>
  <c r="BO75" i="6"/>
  <c r="AJ75" i="6"/>
  <c r="B75" i="6"/>
  <c r="BO74" i="6"/>
  <c r="AJ74" i="6"/>
  <c r="B74" i="6"/>
  <c r="BO73" i="6"/>
  <c r="AJ73" i="6"/>
  <c r="B73" i="6"/>
  <c r="BO72" i="6"/>
  <c r="AJ72" i="6"/>
  <c r="B72" i="6"/>
  <c r="BO71" i="6"/>
  <c r="AJ71" i="6"/>
  <c r="B71" i="6"/>
  <c r="BO70" i="6"/>
  <c r="AJ70" i="6"/>
  <c r="B70" i="6"/>
  <c r="BO69" i="6"/>
  <c r="AJ69" i="6"/>
  <c r="B69" i="6"/>
  <c r="BO68" i="6"/>
  <c r="AJ68" i="6"/>
  <c r="B68" i="6"/>
  <c r="BO67" i="6"/>
  <c r="AJ67" i="6"/>
  <c r="B67" i="6"/>
  <c r="BO66" i="6"/>
  <c r="AJ66" i="6"/>
  <c r="B66" i="6"/>
  <c r="BO65" i="6"/>
  <c r="AJ65" i="6"/>
  <c r="B65" i="6"/>
  <c r="BO64" i="6"/>
  <c r="AJ64" i="6"/>
  <c r="B64" i="6"/>
  <c r="BO63" i="6"/>
  <c r="AJ63" i="6"/>
  <c r="B63" i="6"/>
  <c r="BO62" i="6"/>
  <c r="AJ62" i="6"/>
  <c r="B62" i="6"/>
  <c r="BO61" i="6"/>
  <c r="AJ61" i="6"/>
  <c r="B61" i="6"/>
  <c r="BO60" i="6"/>
  <c r="AJ60" i="6"/>
  <c r="B60" i="6"/>
  <c r="BO59" i="6"/>
  <c r="AJ59" i="6"/>
  <c r="B59" i="6"/>
  <c r="BO58" i="6"/>
  <c r="AJ58" i="6"/>
  <c r="B58" i="6"/>
  <c r="BO57" i="6"/>
  <c r="AJ57" i="6"/>
  <c r="B57" i="6"/>
  <c r="BO56" i="6"/>
  <c r="AJ56" i="6"/>
  <c r="B56" i="6"/>
  <c r="BO55" i="6"/>
  <c r="AJ55" i="6"/>
  <c r="B55" i="6"/>
  <c r="BO54" i="6"/>
  <c r="AJ54" i="6"/>
  <c r="B54" i="6"/>
  <c r="BO53" i="6"/>
  <c r="AJ53" i="6"/>
  <c r="B53" i="6"/>
  <c r="BO52" i="6"/>
  <c r="AJ52" i="6"/>
  <c r="B52" i="6"/>
  <c r="BO51" i="6"/>
  <c r="AJ51" i="6"/>
  <c r="B51" i="6"/>
  <c r="BO50" i="6"/>
  <c r="AJ50" i="6"/>
  <c r="B50" i="6"/>
  <c r="BO49" i="6"/>
  <c r="AJ49" i="6"/>
  <c r="B49" i="6"/>
  <c r="BO48" i="6"/>
  <c r="AJ48" i="6"/>
  <c r="B48" i="6"/>
  <c r="BO47" i="6"/>
  <c r="AJ47" i="6"/>
  <c r="B47" i="6"/>
  <c r="BO46" i="6"/>
  <c r="AJ46" i="6"/>
  <c r="B46" i="6"/>
  <c r="BO45" i="6"/>
  <c r="AJ45" i="6"/>
  <c r="B45" i="6"/>
  <c r="BO44" i="6"/>
  <c r="AJ44" i="6"/>
  <c r="B44" i="6"/>
  <c r="BO43" i="6"/>
  <c r="AJ43" i="6"/>
  <c r="B43" i="6"/>
  <c r="BO42" i="6"/>
  <c r="AJ42" i="6"/>
  <c r="B42" i="6"/>
  <c r="BO41" i="6"/>
  <c r="AJ41" i="6"/>
  <c r="B41" i="6"/>
  <c r="BO40" i="6"/>
  <c r="AJ40" i="6"/>
  <c r="B40" i="6"/>
  <c r="BO39" i="6"/>
  <c r="AJ39" i="6"/>
  <c r="B39" i="6"/>
  <c r="BO38" i="6"/>
  <c r="AJ38" i="6"/>
  <c r="B38" i="6"/>
  <c r="BO37" i="6"/>
  <c r="AJ37" i="6"/>
  <c r="B37" i="6"/>
  <c r="BO36" i="6"/>
  <c r="AJ36" i="6"/>
  <c r="B36" i="6"/>
  <c r="BO35" i="6"/>
  <c r="AJ35" i="6"/>
  <c r="B35" i="6"/>
  <c r="BO34" i="6"/>
  <c r="AC42" i="13" s="1"/>
  <c r="AJ34" i="6"/>
  <c r="B34" i="6"/>
  <c r="BO33" i="6"/>
  <c r="AJ33" i="6"/>
  <c r="B33" i="6"/>
  <c r="BO32" i="6"/>
  <c r="AJ32" i="6"/>
  <c r="B32" i="6"/>
  <c r="BO31" i="6"/>
  <c r="AJ31" i="6"/>
  <c r="B31" i="6"/>
  <c r="BO30" i="6"/>
  <c r="AJ30" i="6"/>
  <c r="B30" i="6"/>
  <c r="BO29" i="6"/>
  <c r="AJ29" i="6"/>
  <c r="B29" i="6"/>
  <c r="BO28" i="6"/>
  <c r="AJ28" i="6"/>
  <c r="B28" i="6"/>
  <c r="BO27" i="6"/>
  <c r="AJ27" i="6"/>
  <c r="B27" i="6"/>
  <c r="BO26" i="6"/>
  <c r="AJ26" i="6"/>
  <c r="B26" i="6"/>
  <c r="BO25" i="6"/>
  <c r="AJ25" i="6"/>
  <c r="B25" i="6"/>
  <c r="BO24" i="6"/>
  <c r="AJ24" i="6"/>
  <c r="B24" i="6"/>
  <c r="BO23" i="6"/>
  <c r="AJ23" i="6"/>
  <c r="B23" i="6"/>
  <c r="BO22" i="6"/>
  <c r="AJ22" i="6"/>
  <c r="B22" i="6"/>
  <c r="BO21" i="6"/>
  <c r="AJ21" i="6"/>
  <c r="B21" i="6"/>
  <c r="BO20" i="6"/>
  <c r="AJ20" i="6"/>
  <c r="B20" i="6"/>
  <c r="BO19" i="6"/>
  <c r="AJ19" i="6"/>
  <c r="B19" i="6"/>
  <c r="BO18" i="6"/>
  <c r="AJ18" i="6"/>
  <c r="B18" i="6"/>
  <c r="BO17" i="6"/>
  <c r="AJ17" i="6"/>
  <c r="B17" i="6"/>
  <c r="BO16" i="6"/>
  <c r="AJ16" i="6"/>
  <c r="B16" i="6"/>
  <c r="BO15" i="6"/>
  <c r="AJ15" i="6"/>
  <c r="B15" i="6"/>
  <c r="BO14" i="6"/>
  <c r="AJ14" i="6"/>
  <c r="B14" i="6"/>
  <c r="BO13" i="6"/>
  <c r="AJ13" i="6"/>
  <c r="B13" i="6"/>
  <c r="BO12" i="6"/>
  <c r="AJ12" i="6"/>
  <c r="B12" i="6"/>
  <c r="BO11" i="6"/>
  <c r="AJ11" i="6"/>
  <c r="B11" i="6"/>
  <c r="P79" i="13" s="1"/>
  <c r="BO10" i="6"/>
  <c r="AJ10" i="6"/>
  <c r="B10" i="6"/>
  <c r="BO9" i="6"/>
  <c r="AJ9" i="6"/>
  <c r="B9" i="6"/>
  <c r="BO8" i="6"/>
  <c r="AJ8" i="6"/>
  <c r="B8" i="6"/>
  <c r="BO7" i="6"/>
  <c r="AJ7" i="6"/>
  <c r="B7" i="6"/>
  <c r="BO6" i="6"/>
  <c r="AJ6" i="6"/>
  <c r="B6" i="6"/>
  <c r="BO5" i="6"/>
  <c r="AJ5" i="6"/>
  <c r="B5" i="6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BQ81" i="7"/>
  <c r="AK81" i="7"/>
  <c r="B81" i="7"/>
  <c r="BQ80" i="7"/>
  <c r="AK80" i="7"/>
  <c r="B80" i="7"/>
  <c r="BQ79" i="7"/>
  <c r="AK79" i="7"/>
  <c r="B79" i="7"/>
  <c r="BQ78" i="7"/>
  <c r="AK78" i="7"/>
  <c r="B78" i="7"/>
  <c r="BQ77" i="7"/>
  <c r="AK77" i="7"/>
  <c r="B77" i="7"/>
  <c r="BQ76" i="7"/>
  <c r="AK76" i="7"/>
  <c r="B76" i="7"/>
  <c r="BQ75" i="7"/>
  <c r="AK75" i="7"/>
  <c r="B75" i="7"/>
  <c r="BQ74" i="7"/>
  <c r="AK74" i="7"/>
  <c r="B74" i="7"/>
  <c r="BQ73" i="7"/>
  <c r="AK73" i="7"/>
  <c r="B73" i="7"/>
  <c r="BQ72" i="7"/>
  <c r="AK72" i="7"/>
  <c r="B72" i="7"/>
  <c r="BQ71" i="7"/>
  <c r="AK71" i="7"/>
  <c r="B71" i="7"/>
  <c r="BQ70" i="7"/>
  <c r="AK70" i="7"/>
  <c r="B70" i="7"/>
  <c r="BQ69" i="7"/>
  <c r="AK69" i="7"/>
  <c r="B69" i="7"/>
  <c r="BQ68" i="7"/>
  <c r="AK68" i="7"/>
  <c r="B68" i="7"/>
  <c r="BQ67" i="7"/>
  <c r="AK67" i="7"/>
  <c r="B67" i="7"/>
  <c r="BQ66" i="7"/>
  <c r="AK66" i="7"/>
  <c r="B66" i="7"/>
  <c r="BQ65" i="7"/>
  <c r="AK65" i="7"/>
  <c r="B65" i="7"/>
  <c r="BQ64" i="7"/>
  <c r="AK64" i="7"/>
  <c r="B64" i="7"/>
  <c r="BQ63" i="7"/>
  <c r="AK63" i="7"/>
  <c r="B63" i="7"/>
  <c r="BQ62" i="7"/>
  <c r="AK62" i="7"/>
  <c r="B62" i="7"/>
  <c r="BQ61" i="7"/>
  <c r="AK61" i="7"/>
  <c r="B61" i="7"/>
  <c r="BQ60" i="7"/>
  <c r="AK60" i="7"/>
  <c r="B60" i="7"/>
  <c r="BQ59" i="7"/>
  <c r="AK59" i="7"/>
  <c r="B59" i="7"/>
  <c r="BQ58" i="7"/>
  <c r="AK58" i="7"/>
  <c r="B58" i="7"/>
  <c r="BQ57" i="7"/>
  <c r="AK57" i="7"/>
  <c r="B57" i="7"/>
  <c r="BQ56" i="7"/>
  <c r="AK56" i="7"/>
  <c r="B56" i="7"/>
  <c r="BQ55" i="7"/>
  <c r="AK55" i="7"/>
  <c r="B55" i="7"/>
  <c r="BQ54" i="7"/>
  <c r="AK54" i="7"/>
  <c r="B54" i="7"/>
  <c r="BQ53" i="7"/>
  <c r="AK53" i="7"/>
  <c r="B53" i="7"/>
  <c r="BQ52" i="7"/>
  <c r="AK52" i="7"/>
  <c r="B52" i="7"/>
  <c r="BQ51" i="7"/>
  <c r="AK51" i="7"/>
  <c r="B51" i="7"/>
  <c r="BQ50" i="7"/>
  <c r="AK50" i="7"/>
  <c r="B50" i="7"/>
  <c r="BQ49" i="7"/>
  <c r="AK49" i="7"/>
  <c r="B49" i="7"/>
  <c r="BQ48" i="7"/>
  <c r="AK48" i="7"/>
  <c r="B48" i="7"/>
  <c r="BQ47" i="7"/>
  <c r="AK47" i="7"/>
  <c r="B47" i="7"/>
  <c r="BQ46" i="7"/>
  <c r="AK46" i="7"/>
  <c r="B46" i="7"/>
  <c r="BQ45" i="7"/>
  <c r="AK45" i="7"/>
  <c r="B45" i="7"/>
  <c r="BQ44" i="7"/>
  <c r="AK44" i="7"/>
  <c r="B44" i="7"/>
  <c r="BQ43" i="7"/>
  <c r="AK43" i="7"/>
  <c r="B43" i="7"/>
  <c r="BQ42" i="7"/>
  <c r="AK42" i="7"/>
  <c r="B42" i="7"/>
  <c r="BQ41" i="7"/>
  <c r="AK41" i="7"/>
  <c r="B41" i="7"/>
  <c r="BQ40" i="7"/>
  <c r="AK40" i="7"/>
  <c r="B40" i="7"/>
  <c r="BQ39" i="7"/>
  <c r="AK39" i="7"/>
  <c r="B39" i="7"/>
  <c r="BQ38" i="7"/>
  <c r="AK38" i="7"/>
  <c r="B38" i="7"/>
  <c r="BQ37" i="7"/>
  <c r="AK37" i="7"/>
  <c r="B37" i="7"/>
  <c r="BQ36" i="7"/>
  <c r="AK36" i="7"/>
  <c r="B36" i="7"/>
  <c r="BQ35" i="7"/>
  <c r="AK35" i="7"/>
  <c r="B35" i="7"/>
  <c r="BQ34" i="7"/>
  <c r="AK34" i="7"/>
  <c r="B34" i="7"/>
  <c r="BQ33" i="7"/>
  <c r="AK33" i="7"/>
  <c r="B33" i="7"/>
  <c r="BQ32" i="7"/>
  <c r="AK32" i="7"/>
  <c r="B32" i="7"/>
  <c r="BQ31" i="7"/>
  <c r="AK31" i="7"/>
  <c r="B31" i="7"/>
  <c r="BQ30" i="7"/>
  <c r="AK30" i="7"/>
  <c r="B30" i="7"/>
  <c r="BQ29" i="7"/>
  <c r="AK29" i="7"/>
  <c r="B29" i="7"/>
  <c r="BQ28" i="7"/>
  <c r="AK28" i="7"/>
  <c r="B28" i="7"/>
  <c r="BQ27" i="7"/>
  <c r="AK27" i="7"/>
  <c r="B27" i="7"/>
  <c r="BQ26" i="7"/>
  <c r="AK26" i="7"/>
  <c r="B26" i="7"/>
  <c r="BQ25" i="7"/>
  <c r="AK25" i="7"/>
  <c r="B25" i="7"/>
  <c r="BQ24" i="7"/>
  <c r="AK24" i="7"/>
  <c r="B24" i="7"/>
  <c r="BQ23" i="7"/>
  <c r="AK23" i="7"/>
  <c r="B23" i="7"/>
  <c r="BQ22" i="7"/>
  <c r="AK22" i="7"/>
  <c r="B22" i="7"/>
  <c r="BQ21" i="7"/>
  <c r="AK21" i="7"/>
  <c r="B21" i="7"/>
  <c r="BQ20" i="7"/>
  <c r="AK20" i="7"/>
  <c r="B20" i="7"/>
  <c r="BQ19" i="7"/>
  <c r="AK19" i="7"/>
  <c r="B19" i="7"/>
  <c r="BQ18" i="7"/>
  <c r="AK18" i="7"/>
  <c r="B18" i="7"/>
  <c r="BQ17" i="7"/>
  <c r="AK17" i="7"/>
  <c r="B17" i="7"/>
  <c r="BQ16" i="7"/>
  <c r="AK16" i="7"/>
  <c r="B16" i="7"/>
  <c r="BQ15" i="7"/>
  <c r="AK15" i="7"/>
  <c r="B15" i="7"/>
  <c r="BQ14" i="7"/>
  <c r="AK14" i="7"/>
  <c r="B14" i="7"/>
  <c r="BQ13" i="7"/>
  <c r="AK13" i="7"/>
  <c r="B13" i="7"/>
  <c r="BQ12" i="7"/>
  <c r="AK12" i="7"/>
  <c r="B12" i="7"/>
  <c r="BQ11" i="7"/>
  <c r="AK11" i="7"/>
  <c r="B11" i="7"/>
  <c r="BQ10" i="7"/>
  <c r="AK10" i="7"/>
  <c r="B10" i="7"/>
  <c r="BQ9" i="7"/>
  <c r="AK9" i="7"/>
  <c r="B9" i="7"/>
  <c r="BQ8" i="7"/>
  <c r="AK8" i="7"/>
  <c r="B8" i="7"/>
  <c r="BQ7" i="7"/>
  <c r="AK7" i="7"/>
  <c r="B7" i="7"/>
  <c r="BQ6" i="7"/>
  <c r="AK6" i="7"/>
  <c r="B6" i="7"/>
  <c r="BQ5" i="7"/>
  <c r="AK5" i="7"/>
  <c r="B5" i="7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BO81" i="5"/>
  <c r="AJ81" i="5"/>
  <c r="B81" i="5"/>
  <c r="BO80" i="5"/>
  <c r="AJ80" i="5"/>
  <c r="B80" i="5"/>
  <c r="BO79" i="5"/>
  <c r="AJ79" i="5"/>
  <c r="B79" i="5"/>
  <c r="BO78" i="5"/>
  <c r="AJ78" i="5"/>
  <c r="B78" i="5"/>
  <c r="BO77" i="5"/>
  <c r="AJ77" i="5"/>
  <c r="B77" i="5"/>
  <c r="BO76" i="5"/>
  <c r="AJ76" i="5"/>
  <c r="B76" i="5"/>
  <c r="BO75" i="5"/>
  <c r="AJ75" i="5"/>
  <c r="B75" i="5"/>
  <c r="BO74" i="5"/>
  <c r="AJ74" i="5"/>
  <c r="B74" i="5"/>
  <c r="BO73" i="5"/>
  <c r="AJ73" i="5"/>
  <c r="B73" i="5"/>
  <c r="BO72" i="5"/>
  <c r="AJ72" i="5"/>
  <c r="B72" i="5"/>
  <c r="BO71" i="5"/>
  <c r="AJ71" i="5"/>
  <c r="B71" i="5"/>
  <c r="BO70" i="5"/>
  <c r="AJ70" i="5"/>
  <c r="B70" i="5"/>
  <c r="BO69" i="5"/>
  <c r="AJ69" i="5"/>
  <c r="B69" i="5"/>
  <c r="BO68" i="5"/>
  <c r="AJ68" i="5"/>
  <c r="B68" i="5"/>
  <c r="BO67" i="5"/>
  <c r="AJ67" i="5"/>
  <c r="B67" i="5"/>
  <c r="BO66" i="5"/>
  <c r="AJ66" i="5"/>
  <c r="B66" i="5"/>
  <c r="BO65" i="5"/>
  <c r="AJ65" i="5"/>
  <c r="B65" i="5"/>
  <c r="BO64" i="5"/>
  <c r="AJ64" i="5"/>
  <c r="B64" i="5"/>
  <c r="BO63" i="5"/>
  <c r="AJ63" i="5"/>
  <c r="B63" i="5"/>
  <c r="BO62" i="5"/>
  <c r="AJ62" i="5"/>
  <c r="B62" i="5"/>
  <c r="BO61" i="5"/>
  <c r="AJ61" i="5"/>
  <c r="B61" i="5"/>
  <c r="BO60" i="5"/>
  <c r="AJ60" i="5"/>
  <c r="B60" i="5"/>
  <c r="BO59" i="5"/>
  <c r="AJ59" i="5"/>
  <c r="B59" i="5"/>
  <c r="BO58" i="5"/>
  <c r="AJ58" i="5"/>
  <c r="B58" i="5"/>
  <c r="BO57" i="5"/>
  <c r="AJ57" i="5"/>
  <c r="B57" i="5"/>
  <c r="BO56" i="5"/>
  <c r="AJ56" i="5"/>
  <c r="B56" i="5"/>
  <c r="BO55" i="5"/>
  <c r="AJ55" i="5"/>
  <c r="B55" i="5"/>
  <c r="BO54" i="5"/>
  <c r="AJ54" i="5"/>
  <c r="B54" i="5"/>
  <c r="BO53" i="5"/>
  <c r="AJ53" i="5"/>
  <c r="B53" i="5"/>
  <c r="BO52" i="5"/>
  <c r="AJ52" i="5"/>
  <c r="B52" i="5"/>
  <c r="BO51" i="5"/>
  <c r="AJ51" i="5"/>
  <c r="B51" i="5"/>
  <c r="BO50" i="5"/>
  <c r="AJ50" i="5"/>
  <c r="B50" i="5"/>
  <c r="BO49" i="5"/>
  <c r="AJ49" i="5"/>
  <c r="B49" i="5"/>
  <c r="BO48" i="5"/>
  <c r="AJ48" i="5"/>
  <c r="B48" i="5"/>
  <c r="BO47" i="5"/>
  <c r="AJ47" i="5"/>
  <c r="B47" i="5"/>
  <c r="BO46" i="5"/>
  <c r="AJ46" i="5"/>
  <c r="B46" i="5"/>
  <c r="BO45" i="5"/>
  <c r="AJ45" i="5"/>
  <c r="B45" i="5"/>
  <c r="BO44" i="5"/>
  <c r="AJ44" i="5"/>
  <c r="B44" i="5"/>
  <c r="BO43" i="5"/>
  <c r="AJ43" i="5"/>
  <c r="B43" i="5"/>
  <c r="BO42" i="5"/>
  <c r="AJ42" i="5"/>
  <c r="B42" i="5"/>
  <c r="BO41" i="5"/>
  <c r="AJ41" i="5"/>
  <c r="B41" i="5"/>
  <c r="BO40" i="5"/>
  <c r="AJ40" i="5"/>
  <c r="B40" i="5"/>
  <c r="BO39" i="5"/>
  <c r="AJ39" i="5"/>
  <c r="B39" i="5"/>
  <c r="BO38" i="5"/>
  <c r="AJ38" i="5"/>
  <c r="B38" i="5"/>
  <c r="BO37" i="5"/>
  <c r="AJ37" i="5"/>
  <c r="B37" i="5"/>
  <c r="BO36" i="5"/>
  <c r="AJ36" i="5"/>
  <c r="B36" i="5"/>
  <c r="BO35" i="5"/>
  <c r="AJ35" i="5"/>
  <c r="B35" i="5"/>
  <c r="BO34" i="5"/>
  <c r="AJ34" i="5"/>
  <c r="B34" i="5"/>
  <c r="BO33" i="5"/>
  <c r="AJ33" i="5"/>
  <c r="B33" i="5"/>
  <c r="BO32" i="5"/>
  <c r="AJ32" i="5"/>
  <c r="B32" i="5"/>
  <c r="BO31" i="5"/>
  <c r="AJ31" i="5"/>
  <c r="B31" i="5"/>
  <c r="BO30" i="5"/>
  <c r="AJ30" i="5"/>
  <c r="B30" i="5"/>
  <c r="BO29" i="5"/>
  <c r="AJ29" i="5"/>
  <c r="B29" i="5"/>
  <c r="BO28" i="5"/>
  <c r="AJ28" i="5"/>
  <c r="B28" i="5"/>
  <c r="BO27" i="5"/>
  <c r="AJ27" i="5"/>
  <c r="B27" i="5"/>
  <c r="BO26" i="5"/>
  <c r="AJ26" i="5"/>
  <c r="B26" i="5"/>
  <c r="BO25" i="5"/>
  <c r="AJ25" i="5"/>
  <c r="B25" i="5"/>
  <c r="BO24" i="5"/>
  <c r="AJ24" i="5"/>
  <c r="B24" i="5"/>
  <c r="BO23" i="5"/>
  <c r="AJ23" i="5"/>
  <c r="B23" i="5"/>
  <c r="BO22" i="5"/>
  <c r="AJ22" i="5"/>
  <c r="B22" i="5"/>
  <c r="BO21" i="5"/>
  <c r="AJ21" i="5"/>
  <c r="B21" i="5"/>
  <c r="BO20" i="5"/>
  <c r="AJ20" i="5"/>
  <c r="B20" i="5"/>
  <c r="BO19" i="5"/>
  <c r="AJ19" i="5"/>
  <c r="B19" i="5"/>
  <c r="BO18" i="5"/>
  <c r="AJ18" i="5"/>
  <c r="B18" i="5"/>
  <c r="BO17" i="5"/>
  <c r="AJ17" i="5"/>
  <c r="B17" i="5"/>
  <c r="BO16" i="5"/>
  <c r="AJ16" i="5"/>
  <c r="B16" i="5"/>
  <c r="BO15" i="5"/>
  <c r="AJ15" i="5"/>
  <c r="B15" i="5"/>
  <c r="BO14" i="5"/>
  <c r="AJ14" i="5"/>
  <c r="B14" i="5"/>
  <c r="BO13" i="5"/>
  <c r="AJ13" i="5"/>
  <c r="B13" i="5"/>
  <c r="BO12" i="5"/>
  <c r="AJ12" i="5"/>
  <c r="B12" i="5"/>
  <c r="BO11" i="5"/>
  <c r="AJ11" i="5"/>
  <c r="B11" i="5"/>
  <c r="BO10" i="5"/>
  <c r="AJ10" i="5"/>
  <c r="B10" i="5"/>
  <c r="BO9" i="5"/>
  <c r="AJ9" i="5"/>
  <c r="B9" i="5"/>
  <c r="BO8" i="5"/>
  <c r="AJ8" i="5"/>
  <c r="B8" i="5"/>
  <c r="BO7" i="5"/>
  <c r="AJ7" i="5"/>
  <c r="B7" i="5"/>
  <c r="BO6" i="5"/>
  <c r="AJ6" i="5"/>
  <c r="B6" i="5"/>
  <c r="BO5" i="5"/>
  <c r="AJ5" i="5"/>
  <c r="B5" i="5"/>
  <c r="BP82" i="4"/>
  <c r="BO82" i="4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BA82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AK82" i="4" s="1"/>
  <c r="BQ81" i="4"/>
  <c r="AK81" i="4"/>
  <c r="B81" i="4"/>
  <c r="BQ80" i="4"/>
  <c r="AK80" i="4"/>
  <c r="B80" i="4"/>
  <c r="BQ79" i="4"/>
  <c r="AK79" i="4"/>
  <c r="B79" i="4"/>
  <c r="BQ78" i="4"/>
  <c r="AK78" i="4"/>
  <c r="B78" i="4"/>
  <c r="BQ77" i="4"/>
  <c r="AK77" i="4"/>
  <c r="B77" i="4"/>
  <c r="BQ76" i="4"/>
  <c r="AK76" i="4"/>
  <c r="B76" i="4"/>
  <c r="BQ75" i="4"/>
  <c r="AK75" i="4"/>
  <c r="B75" i="4"/>
  <c r="BQ74" i="4"/>
  <c r="AK74" i="4"/>
  <c r="B74" i="4"/>
  <c r="BQ73" i="4"/>
  <c r="AK73" i="4"/>
  <c r="B73" i="4"/>
  <c r="BQ72" i="4"/>
  <c r="AK72" i="4"/>
  <c r="B72" i="4"/>
  <c r="BQ71" i="4"/>
  <c r="AK71" i="4"/>
  <c r="B71" i="4"/>
  <c r="BQ70" i="4"/>
  <c r="AK70" i="4"/>
  <c r="B70" i="4"/>
  <c r="BQ69" i="4"/>
  <c r="AK69" i="4"/>
  <c r="B69" i="4"/>
  <c r="BQ68" i="4"/>
  <c r="AK68" i="4"/>
  <c r="B68" i="4"/>
  <c r="BQ67" i="4"/>
  <c r="AK67" i="4"/>
  <c r="B67" i="4"/>
  <c r="BQ66" i="4"/>
  <c r="AK66" i="4"/>
  <c r="B66" i="4"/>
  <c r="BQ65" i="4"/>
  <c r="AK65" i="4"/>
  <c r="B65" i="4"/>
  <c r="BQ64" i="4"/>
  <c r="AK64" i="4"/>
  <c r="B64" i="4"/>
  <c r="BQ63" i="4"/>
  <c r="AK63" i="4"/>
  <c r="B63" i="4"/>
  <c r="BQ62" i="4"/>
  <c r="AK62" i="4"/>
  <c r="B62" i="4"/>
  <c r="BQ61" i="4"/>
  <c r="AK61" i="4"/>
  <c r="B61" i="4"/>
  <c r="BQ60" i="4"/>
  <c r="AK60" i="4"/>
  <c r="B60" i="4"/>
  <c r="BQ59" i="4"/>
  <c r="AK59" i="4"/>
  <c r="B59" i="4"/>
  <c r="BQ58" i="4"/>
  <c r="AK58" i="4"/>
  <c r="B58" i="4"/>
  <c r="BQ57" i="4"/>
  <c r="AK57" i="4"/>
  <c r="B57" i="4"/>
  <c r="BQ56" i="4"/>
  <c r="AK56" i="4"/>
  <c r="B56" i="4"/>
  <c r="BQ55" i="4"/>
  <c r="AK55" i="4"/>
  <c r="B55" i="4"/>
  <c r="BQ54" i="4"/>
  <c r="AK54" i="4"/>
  <c r="B54" i="4"/>
  <c r="BQ53" i="4"/>
  <c r="AK53" i="4"/>
  <c r="B53" i="4"/>
  <c r="BQ52" i="4"/>
  <c r="AK52" i="4"/>
  <c r="B52" i="4"/>
  <c r="BQ51" i="4"/>
  <c r="AK51" i="4"/>
  <c r="B51" i="4"/>
  <c r="BQ50" i="4"/>
  <c r="AK50" i="4"/>
  <c r="B50" i="4"/>
  <c r="BQ49" i="4"/>
  <c r="AK49" i="4"/>
  <c r="B49" i="4"/>
  <c r="BQ48" i="4"/>
  <c r="AK48" i="4"/>
  <c r="B48" i="4"/>
  <c r="BQ47" i="4"/>
  <c r="AK47" i="4"/>
  <c r="B47" i="4"/>
  <c r="BQ46" i="4"/>
  <c r="AK46" i="4"/>
  <c r="B46" i="4"/>
  <c r="BQ45" i="4"/>
  <c r="AK45" i="4"/>
  <c r="B45" i="4"/>
  <c r="BQ44" i="4"/>
  <c r="AK44" i="4"/>
  <c r="B44" i="4"/>
  <c r="BQ43" i="4"/>
  <c r="AK43" i="4"/>
  <c r="B43" i="4"/>
  <c r="BQ42" i="4"/>
  <c r="AK42" i="4"/>
  <c r="B42" i="4"/>
  <c r="BQ41" i="4"/>
  <c r="AK41" i="4"/>
  <c r="B41" i="4"/>
  <c r="BQ40" i="4"/>
  <c r="AK40" i="4"/>
  <c r="B40" i="4"/>
  <c r="BQ39" i="4"/>
  <c r="AK39" i="4"/>
  <c r="B39" i="4"/>
  <c r="BQ38" i="4"/>
  <c r="AK38" i="4"/>
  <c r="B38" i="4"/>
  <c r="BQ37" i="4"/>
  <c r="AK37" i="4"/>
  <c r="B37" i="4"/>
  <c r="BQ36" i="4"/>
  <c r="AK36" i="4"/>
  <c r="B36" i="4"/>
  <c r="BQ35" i="4"/>
  <c r="AK35" i="4"/>
  <c r="B35" i="4"/>
  <c r="BQ34" i="4"/>
  <c r="AK34" i="4"/>
  <c r="B34" i="4"/>
  <c r="BQ33" i="4"/>
  <c r="AK33" i="4"/>
  <c r="B33" i="4"/>
  <c r="BQ32" i="4"/>
  <c r="AK32" i="4"/>
  <c r="B32" i="4"/>
  <c r="BQ31" i="4"/>
  <c r="AK31" i="4"/>
  <c r="B31" i="4"/>
  <c r="BQ30" i="4"/>
  <c r="AK30" i="4"/>
  <c r="B30" i="4"/>
  <c r="BQ29" i="4"/>
  <c r="AK29" i="4"/>
  <c r="B29" i="4"/>
  <c r="BQ28" i="4"/>
  <c r="AK28" i="4"/>
  <c r="B28" i="4"/>
  <c r="BQ27" i="4"/>
  <c r="AK27" i="4"/>
  <c r="B27" i="4"/>
  <c r="BQ26" i="4"/>
  <c r="AK26" i="4"/>
  <c r="B26" i="4"/>
  <c r="BQ25" i="4"/>
  <c r="AK25" i="4"/>
  <c r="B25" i="4"/>
  <c r="BQ24" i="4"/>
  <c r="AK24" i="4"/>
  <c r="B24" i="4"/>
  <c r="BQ23" i="4"/>
  <c r="AK23" i="4"/>
  <c r="B23" i="4"/>
  <c r="BQ22" i="4"/>
  <c r="AK22" i="4"/>
  <c r="B22" i="4"/>
  <c r="BQ21" i="4"/>
  <c r="AK21" i="4"/>
  <c r="B21" i="4"/>
  <c r="BQ20" i="4"/>
  <c r="AK20" i="4"/>
  <c r="B20" i="4"/>
  <c r="BQ19" i="4"/>
  <c r="AK19" i="4"/>
  <c r="B19" i="4"/>
  <c r="BQ18" i="4"/>
  <c r="AK18" i="4"/>
  <c r="B18" i="4"/>
  <c r="BQ17" i="4"/>
  <c r="AK17" i="4"/>
  <c r="B17" i="4"/>
  <c r="BQ16" i="4"/>
  <c r="AK16" i="4"/>
  <c r="B16" i="4"/>
  <c r="BQ15" i="4"/>
  <c r="AK15" i="4"/>
  <c r="B15" i="4"/>
  <c r="BQ14" i="4"/>
  <c r="AK14" i="4"/>
  <c r="B14" i="4"/>
  <c r="BQ13" i="4"/>
  <c r="AK13" i="4"/>
  <c r="B13" i="4"/>
  <c r="BQ12" i="4"/>
  <c r="AK12" i="4"/>
  <c r="B12" i="4"/>
  <c r="BQ11" i="4"/>
  <c r="AK11" i="4"/>
  <c r="B11" i="4"/>
  <c r="BQ10" i="4"/>
  <c r="AK10" i="4"/>
  <c r="B10" i="4"/>
  <c r="BQ9" i="4"/>
  <c r="AK9" i="4"/>
  <c r="B9" i="4"/>
  <c r="BQ8" i="4"/>
  <c r="AK8" i="4"/>
  <c r="B8" i="4"/>
  <c r="BQ7" i="4"/>
  <c r="AK7" i="4"/>
  <c r="B7" i="4"/>
  <c r="BQ6" i="4"/>
  <c r="AK6" i="4"/>
  <c r="B6" i="4"/>
  <c r="Z80" i="13" s="1"/>
  <c r="BQ5" i="4"/>
  <c r="AK5" i="4"/>
  <c r="B5" i="4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BQ82" i="3" s="1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AK82" i="3" s="1"/>
  <c r="BQ81" i="3"/>
  <c r="AK81" i="3"/>
  <c r="B81" i="3"/>
  <c r="BQ80" i="3"/>
  <c r="AK80" i="3"/>
  <c r="B80" i="3"/>
  <c r="BQ79" i="3"/>
  <c r="AK79" i="3"/>
  <c r="B79" i="3"/>
  <c r="BQ78" i="3"/>
  <c r="AK78" i="3"/>
  <c r="B78" i="3"/>
  <c r="BQ77" i="3"/>
  <c r="AK77" i="3"/>
  <c r="B77" i="3"/>
  <c r="BQ76" i="3"/>
  <c r="AK76" i="3"/>
  <c r="B76" i="3"/>
  <c r="BQ75" i="3"/>
  <c r="AK75" i="3"/>
  <c r="B75" i="3"/>
  <c r="BQ74" i="3"/>
  <c r="AK74" i="3"/>
  <c r="B74" i="3"/>
  <c r="BQ73" i="3"/>
  <c r="AK73" i="3"/>
  <c r="B73" i="3"/>
  <c r="BQ72" i="3"/>
  <c r="AK72" i="3"/>
  <c r="B72" i="3"/>
  <c r="BQ71" i="3"/>
  <c r="AK71" i="3"/>
  <c r="B71" i="3"/>
  <c r="BQ70" i="3"/>
  <c r="AK70" i="3"/>
  <c r="B70" i="3"/>
  <c r="BQ69" i="3"/>
  <c r="AK69" i="3"/>
  <c r="B69" i="3"/>
  <c r="BQ68" i="3"/>
  <c r="AK68" i="3"/>
  <c r="B68" i="3"/>
  <c r="BQ67" i="3"/>
  <c r="AK67" i="3"/>
  <c r="B67" i="3"/>
  <c r="BQ66" i="3"/>
  <c r="AK66" i="3"/>
  <c r="B66" i="3"/>
  <c r="BQ65" i="3"/>
  <c r="AK65" i="3"/>
  <c r="B65" i="3"/>
  <c r="BQ64" i="3"/>
  <c r="AK64" i="3"/>
  <c r="B64" i="3"/>
  <c r="BQ63" i="3"/>
  <c r="AK63" i="3"/>
  <c r="B63" i="3"/>
  <c r="BQ62" i="3"/>
  <c r="AK62" i="3"/>
  <c r="B62" i="3"/>
  <c r="BQ61" i="3"/>
  <c r="AK61" i="3"/>
  <c r="B61" i="3"/>
  <c r="BQ60" i="3"/>
  <c r="AK60" i="3"/>
  <c r="B60" i="3"/>
  <c r="BQ59" i="3"/>
  <c r="AK59" i="3"/>
  <c r="B59" i="3"/>
  <c r="BQ58" i="3"/>
  <c r="AK58" i="3"/>
  <c r="B58" i="3"/>
  <c r="BQ57" i="3"/>
  <c r="AK57" i="3"/>
  <c r="B57" i="3"/>
  <c r="BQ56" i="3"/>
  <c r="AK56" i="3"/>
  <c r="B56" i="3"/>
  <c r="BQ55" i="3"/>
  <c r="AK55" i="3"/>
  <c r="B55" i="3"/>
  <c r="BQ54" i="3"/>
  <c r="AK54" i="3"/>
  <c r="B54" i="3"/>
  <c r="BQ53" i="3"/>
  <c r="AK53" i="3"/>
  <c r="B53" i="3"/>
  <c r="BQ52" i="3"/>
  <c r="AK52" i="3"/>
  <c r="B52" i="3"/>
  <c r="BQ51" i="3"/>
  <c r="AK51" i="3"/>
  <c r="B51" i="3"/>
  <c r="BQ50" i="3"/>
  <c r="AK50" i="3"/>
  <c r="B50" i="3"/>
  <c r="BQ49" i="3"/>
  <c r="AK49" i="3"/>
  <c r="B49" i="3"/>
  <c r="BQ48" i="3"/>
  <c r="AK48" i="3"/>
  <c r="B48" i="3"/>
  <c r="BQ47" i="3"/>
  <c r="AK47" i="3"/>
  <c r="B47" i="3"/>
  <c r="BQ46" i="3"/>
  <c r="AK46" i="3"/>
  <c r="B46" i="3"/>
  <c r="BQ45" i="3"/>
  <c r="AK45" i="3"/>
  <c r="B45" i="3"/>
  <c r="BQ44" i="3"/>
  <c r="AK44" i="3"/>
  <c r="B44" i="3"/>
  <c r="BQ43" i="3"/>
  <c r="AK43" i="3"/>
  <c r="B43" i="3"/>
  <c r="BQ42" i="3"/>
  <c r="AK42" i="3"/>
  <c r="B42" i="3"/>
  <c r="BQ41" i="3"/>
  <c r="AK41" i="3"/>
  <c r="B41" i="3"/>
  <c r="BQ40" i="3"/>
  <c r="AK40" i="3"/>
  <c r="B40" i="3"/>
  <c r="BQ39" i="3"/>
  <c r="AK39" i="3"/>
  <c r="B39" i="3"/>
  <c r="BQ38" i="3"/>
  <c r="AK38" i="3"/>
  <c r="B38" i="3"/>
  <c r="BQ37" i="3"/>
  <c r="AK37" i="3"/>
  <c r="B37" i="3"/>
  <c r="BQ36" i="3"/>
  <c r="AK36" i="3"/>
  <c r="B36" i="3"/>
  <c r="BQ35" i="3"/>
  <c r="AK35" i="3"/>
  <c r="B35" i="3"/>
  <c r="BQ34" i="3"/>
  <c r="AK34" i="3"/>
  <c r="B34" i="3"/>
  <c r="BQ33" i="3"/>
  <c r="AK33" i="3"/>
  <c r="B33" i="3"/>
  <c r="BQ32" i="3"/>
  <c r="AK32" i="3"/>
  <c r="B32" i="3"/>
  <c r="BQ31" i="3"/>
  <c r="AK31" i="3"/>
  <c r="B31" i="3"/>
  <c r="BQ30" i="3"/>
  <c r="AK30" i="3"/>
  <c r="B30" i="3"/>
  <c r="BQ29" i="3"/>
  <c r="AK29" i="3"/>
  <c r="B29" i="3"/>
  <c r="BQ28" i="3"/>
  <c r="AK28" i="3"/>
  <c r="B28" i="3"/>
  <c r="BQ27" i="3"/>
  <c r="AK27" i="3"/>
  <c r="B27" i="3"/>
  <c r="BQ26" i="3"/>
  <c r="AK26" i="3"/>
  <c r="B26" i="3"/>
  <c r="BQ25" i="3"/>
  <c r="AK25" i="3"/>
  <c r="B25" i="3"/>
  <c r="BQ24" i="3"/>
  <c r="AK24" i="3"/>
  <c r="B24" i="3"/>
  <c r="BQ23" i="3"/>
  <c r="AK23" i="3"/>
  <c r="B23" i="3"/>
  <c r="BQ22" i="3"/>
  <c r="AK22" i="3"/>
  <c r="B22" i="3"/>
  <c r="BQ21" i="3"/>
  <c r="AK21" i="3"/>
  <c r="B21" i="3"/>
  <c r="BQ20" i="3"/>
  <c r="AK20" i="3"/>
  <c r="B20" i="3"/>
  <c r="BQ19" i="3"/>
  <c r="AK19" i="3"/>
  <c r="B19" i="3"/>
  <c r="BQ18" i="3"/>
  <c r="AK18" i="3"/>
  <c r="B18" i="3"/>
  <c r="BQ17" i="3"/>
  <c r="AK17" i="3"/>
  <c r="B17" i="3"/>
  <c r="BQ16" i="3"/>
  <c r="AK16" i="3"/>
  <c r="B16" i="3"/>
  <c r="BQ15" i="3"/>
  <c r="AK15" i="3"/>
  <c r="B15" i="3"/>
  <c r="BQ14" i="3"/>
  <c r="AK14" i="3"/>
  <c r="B14" i="3"/>
  <c r="BQ13" i="3"/>
  <c r="AK13" i="3"/>
  <c r="B13" i="3"/>
  <c r="BQ12" i="3"/>
  <c r="AK12" i="3"/>
  <c r="B12" i="3"/>
  <c r="BQ11" i="3"/>
  <c r="AK11" i="3"/>
  <c r="B11" i="3"/>
  <c r="Y81" i="13" s="1"/>
  <c r="BQ10" i="3"/>
  <c r="AK10" i="3"/>
  <c r="B10" i="3"/>
  <c r="BQ9" i="3"/>
  <c r="AK9" i="3"/>
  <c r="B9" i="3"/>
  <c r="BQ8" i="3"/>
  <c r="AK8" i="3"/>
  <c r="B8" i="3"/>
  <c r="BQ7" i="3"/>
  <c r="AK7" i="3"/>
  <c r="B7" i="3"/>
  <c r="BQ6" i="3"/>
  <c r="AK6" i="3"/>
  <c r="B6" i="3"/>
  <c r="BQ5" i="3"/>
  <c r="AK5" i="3"/>
  <c r="B5" i="3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BO82" i="2" s="1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AJ82" i="2" s="1"/>
  <c r="BO81" i="2"/>
  <c r="AJ81" i="2"/>
  <c r="B81" i="2"/>
  <c r="BO80" i="2"/>
  <c r="AJ80" i="2"/>
  <c r="B80" i="2"/>
  <c r="BO79" i="2"/>
  <c r="AJ79" i="2"/>
  <c r="B79" i="2"/>
  <c r="BO78" i="2"/>
  <c r="AJ78" i="2"/>
  <c r="B78" i="2"/>
  <c r="BO77" i="2"/>
  <c r="AJ77" i="2"/>
  <c r="B77" i="2"/>
  <c r="BO76" i="2"/>
  <c r="AJ76" i="2"/>
  <c r="B76" i="2"/>
  <c r="BO75" i="2"/>
  <c r="AJ75" i="2"/>
  <c r="B75" i="2"/>
  <c r="BO74" i="2"/>
  <c r="AJ74" i="2"/>
  <c r="B74" i="2"/>
  <c r="BO73" i="2"/>
  <c r="AJ73" i="2"/>
  <c r="B73" i="2"/>
  <c r="BO72" i="2"/>
  <c r="AJ72" i="2"/>
  <c r="B72" i="2"/>
  <c r="BO71" i="2"/>
  <c r="AJ71" i="2"/>
  <c r="B71" i="2"/>
  <c r="BO70" i="2"/>
  <c r="AJ70" i="2"/>
  <c r="B70" i="2"/>
  <c r="BO69" i="2"/>
  <c r="AJ69" i="2"/>
  <c r="B69" i="2"/>
  <c r="BO68" i="2"/>
  <c r="AJ68" i="2"/>
  <c r="B68" i="2"/>
  <c r="BO67" i="2"/>
  <c r="AJ67" i="2"/>
  <c r="B67" i="2"/>
  <c r="BO66" i="2"/>
  <c r="AJ66" i="2"/>
  <c r="B66" i="2"/>
  <c r="BO65" i="2"/>
  <c r="AJ65" i="2"/>
  <c r="B65" i="2"/>
  <c r="BO64" i="2"/>
  <c r="AJ64" i="2"/>
  <c r="B64" i="2"/>
  <c r="BO63" i="2"/>
  <c r="AJ63" i="2"/>
  <c r="B63" i="2"/>
  <c r="BO62" i="2"/>
  <c r="AJ62" i="2"/>
  <c r="B62" i="2"/>
  <c r="BO61" i="2"/>
  <c r="AJ61" i="2"/>
  <c r="B61" i="2"/>
  <c r="BO60" i="2"/>
  <c r="AJ60" i="2"/>
  <c r="B60" i="2"/>
  <c r="BO59" i="2"/>
  <c r="AJ59" i="2"/>
  <c r="B59" i="2"/>
  <c r="BO58" i="2"/>
  <c r="AJ58" i="2"/>
  <c r="B58" i="2"/>
  <c r="BO57" i="2"/>
  <c r="AJ57" i="2"/>
  <c r="B57" i="2"/>
  <c r="BO56" i="2"/>
  <c r="AJ56" i="2"/>
  <c r="B56" i="2"/>
  <c r="BO55" i="2"/>
  <c r="AJ55" i="2"/>
  <c r="B55" i="2"/>
  <c r="BO54" i="2"/>
  <c r="AJ54" i="2"/>
  <c r="B54" i="2"/>
  <c r="BO53" i="2"/>
  <c r="AJ53" i="2"/>
  <c r="B53" i="2"/>
  <c r="BO52" i="2"/>
  <c r="AJ52" i="2"/>
  <c r="B52" i="2"/>
  <c r="BO51" i="2"/>
  <c r="AJ51" i="2"/>
  <c r="B51" i="2"/>
  <c r="BO50" i="2"/>
  <c r="AJ50" i="2"/>
  <c r="B50" i="2"/>
  <c r="BO49" i="2"/>
  <c r="AJ49" i="2"/>
  <c r="B49" i="2"/>
  <c r="BO48" i="2"/>
  <c r="AJ48" i="2"/>
  <c r="B48" i="2"/>
  <c r="BO47" i="2"/>
  <c r="AJ47" i="2"/>
  <c r="B47" i="2"/>
  <c r="BO46" i="2"/>
  <c r="AJ46" i="2"/>
  <c r="B46" i="2"/>
  <c r="BO45" i="2"/>
  <c r="AJ45" i="2"/>
  <c r="B45" i="2"/>
  <c r="BO44" i="2"/>
  <c r="AJ44" i="2"/>
  <c r="B44" i="2"/>
  <c r="BO43" i="2"/>
  <c r="AJ43" i="2"/>
  <c r="B43" i="2"/>
  <c r="BO42" i="2"/>
  <c r="AJ42" i="2"/>
  <c r="B42" i="2"/>
  <c r="BO41" i="2"/>
  <c r="AJ41" i="2"/>
  <c r="B41" i="2"/>
  <c r="BO40" i="2"/>
  <c r="AJ40" i="2"/>
  <c r="B40" i="2"/>
  <c r="BO39" i="2"/>
  <c r="AJ39" i="2"/>
  <c r="B39" i="2"/>
  <c r="BO38" i="2"/>
  <c r="AJ38" i="2"/>
  <c r="B38" i="2"/>
  <c r="BO37" i="2"/>
  <c r="AJ37" i="2"/>
  <c r="B37" i="2"/>
  <c r="BO36" i="2"/>
  <c r="AJ36" i="2"/>
  <c r="B36" i="2"/>
  <c r="BO35" i="2"/>
  <c r="AJ35" i="2"/>
  <c r="B35" i="2"/>
  <c r="BO34" i="2"/>
  <c r="AJ34" i="2"/>
  <c r="B34" i="2"/>
  <c r="BO33" i="2"/>
  <c r="AJ33" i="2"/>
  <c r="B33" i="2"/>
  <c r="BO32" i="2"/>
  <c r="AJ32" i="2"/>
  <c r="B32" i="2"/>
  <c r="BO31" i="2"/>
  <c r="AJ31" i="2"/>
  <c r="B31" i="2"/>
  <c r="BO30" i="2"/>
  <c r="AJ30" i="2"/>
  <c r="B30" i="2"/>
  <c r="BO29" i="2"/>
  <c r="AJ29" i="2"/>
  <c r="B29" i="2"/>
  <c r="BO28" i="2"/>
  <c r="AJ28" i="2"/>
  <c r="B28" i="2"/>
  <c r="BO27" i="2"/>
  <c r="AJ27" i="2"/>
  <c r="B27" i="2"/>
  <c r="BO26" i="2"/>
  <c r="AJ26" i="2"/>
  <c r="B26" i="2"/>
  <c r="BO25" i="2"/>
  <c r="AJ25" i="2"/>
  <c r="B25" i="2"/>
  <c r="BO24" i="2"/>
  <c r="AJ24" i="2"/>
  <c r="B24" i="2"/>
  <c r="BO23" i="2"/>
  <c r="AJ23" i="2"/>
  <c r="B23" i="2"/>
  <c r="BO22" i="2"/>
  <c r="AJ22" i="2"/>
  <c r="B22" i="2"/>
  <c r="BO21" i="2"/>
  <c r="AJ21" i="2"/>
  <c r="B21" i="2"/>
  <c r="BO20" i="2"/>
  <c r="AJ20" i="2"/>
  <c r="B20" i="2"/>
  <c r="BO19" i="2"/>
  <c r="AJ19" i="2"/>
  <c r="B19" i="2"/>
  <c r="BO18" i="2"/>
  <c r="AJ18" i="2"/>
  <c r="B18" i="2"/>
  <c r="BO17" i="2"/>
  <c r="AJ17" i="2"/>
  <c r="B17" i="2"/>
  <c r="BO16" i="2"/>
  <c r="AJ16" i="2"/>
  <c r="B16" i="2"/>
  <c r="BO15" i="2"/>
  <c r="AJ15" i="2"/>
  <c r="B15" i="2"/>
  <c r="BO14" i="2"/>
  <c r="AJ14" i="2"/>
  <c r="B14" i="2"/>
  <c r="BO13" i="2"/>
  <c r="AJ13" i="2"/>
  <c r="B13" i="2"/>
  <c r="BO12" i="2"/>
  <c r="AJ12" i="2"/>
  <c r="B12" i="2"/>
  <c r="BO11" i="2"/>
  <c r="AJ11" i="2"/>
  <c r="B11" i="2"/>
  <c r="BO10" i="2"/>
  <c r="AJ10" i="2"/>
  <c r="B10" i="2"/>
  <c r="K79" i="13" s="1"/>
  <c r="BO9" i="2"/>
  <c r="AJ9" i="2"/>
  <c r="B9" i="2"/>
  <c r="BO8" i="2"/>
  <c r="AJ8" i="2"/>
  <c r="B8" i="2"/>
  <c r="BO7" i="2"/>
  <c r="AJ7" i="2"/>
  <c r="B7" i="2"/>
  <c r="BO6" i="2"/>
  <c r="AJ6" i="2"/>
  <c r="B6" i="2"/>
  <c r="BO5" i="2"/>
  <c r="AJ5" i="2"/>
  <c r="B5" i="2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BQ82" i="1" s="1"/>
  <c r="AR82" i="1"/>
  <c r="AQ82" i="1"/>
  <c r="AP82" i="1"/>
  <c r="AO82" i="1"/>
  <c r="AN82" i="1"/>
  <c r="AM82" i="1"/>
  <c r="AL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AK82" i="1" s="1"/>
  <c r="L82" i="1"/>
  <c r="K82" i="1"/>
  <c r="J82" i="1"/>
  <c r="I82" i="1"/>
  <c r="H82" i="1"/>
  <c r="G82" i="1"/>
  <c r="F82" i="1"/>
  <c r="BQ81" i="1"/>
  <c r="AK81" i="1"/>
  <c r="B81" i="1"/>
  <c r="BQ80" i="1"/>
  <c r="AK80" i="1"/>
  <c r="B80" i="1"/>
  <c r="BQ79" i="1"/>
  <c r="AK79" i="1"/>
  <c r="B79" i="1"/>
  <c r="BQ78" i="1"/>
  <c r="AK78" i="1"/>
  <c r="B78" i="1"/>
  <c r="BQ77" i="1"/>
  <c r="AK77" i="1"/>
  <c r="B77" i="1"/>
  <c r="BQ76" i="1"/>
  <c r="AK76" i="1"/>
  <c r="B76" i="1"/>
  <c r="BQ75" i="1"/>
  <c r="AK75" i="1"/>
  <c r="B75" i="1"/>
  <c r="BQ74" i="1"/>
  <c r="AK74" i="1"/>
  <c r="B74" i="1"/>
  <c r="BQ73" i="1"/>
  <c r="AK73" i="1"/>
  <c r="B73" i="1"/>
  <c r="BQ72" i="1"/>
  <c r="AK72" i="1"/>
  <c r="B72" i="1"/>
  <c r="BQ71" i="1"/>
  <c r="AK71" i="1"/>
  <c r="B71" i="1"/>
  <c r="BQ70" i="1"/>
  <c r="AK70" i="1"/>
  <c r="B70" i="1"/>
  <c r="BQ69" i="1"/>
  <c r="AK69" i="1"/>
  <c r="B69" i="1"/>
  <c r="BQ68" i="1"/>
  <c r="AK68" i="1"/>
  <c r="B68" i="1"/>
  <c r="BQ67" i="1"/>
  <c r="AK67" i="1"/>
  <c r="B67" i="1"/>
  <c r="BQ66" i="1"/>
  <c r="AK66" i="1"/>
  <c r="B66" i="1"/>
  <c r="BQ65" i="1"/>
  <c r="AK65" i="1"/>
  <c r="B65" i="1"/>
  <c r="BQ64" i="1"/>
  <c r="AK64" i="1"/>
  <c r="B64" i="1"/>
  <c r="BQ63" i="1"/>
  <c r="AK63" i="1"/>
  <c r="B63" i="1"/>
  <c r="BQ62" i="1"/>
  <c r="AK62" i="1"/>
  <c r="B62" i="1"/>
  <c r="BQ61" i="1"/>
  <c r="AK61" i="1"/>
  <c r="B61" i="1"/>
  <c r="BQ60" i="1"/>
  <c r="AK60" i="1"/>
  <c r="B60" i="1"/>
  <c r="BQ59" i="1"/>
  <c r="AK59" i="1"/>
  <c r="B59" i="1"/>
  <c r="BQ58" i="1"/>
  <c r="AK58" i="1"/>
  <c r="B58" i="1"/>
  <c r="BQ57" i="1"/>
  <c r="AK57" i="1"/>
  <c r="B57" i="1"/>
  <c r="BQ56" i="1"/>
  <c r="AK56" i="1"/>
  <c r="B56" i="1"/>
  <c r="BQ55" i="1"/>
  <c r="AK55" i="1"/>
  <c r="B55" i="1"/>
  <c r="BQ54" i="1"/>
  <c r="AK54" i="1"/>
  <c r="B54" i="1"/>
  <c r="BQ53" i="1"/>
  <c r="AK53" i="1"/>
  <c r="B53" i="1"/>
  <c r="BQ52" i="1"/>
  <c r="AK52" i="1"/>
  <c r="B52" i="1"/>
  <c r="BQ51" i="1"/>
  <c r="AK51" i="1"/>
  <c r="B51" i="1"/>
  <c r="BQ50" i="1"/>
  <c r="AK50" i="1"/>
  <c r="B50" i="1"/>
  <c r="BQ49" i="1"/>
  <c r="AK49" i="1"/>
  <c r="B49" i="1"/>
  <c r="BQ48" i="1"/>
  <c r="AK48" i="1"/>
  <c r="B48" i="1"/>
  <c r="BQ47" i="1"/>
  <c r="AK47" i="1"/>
  <c r="B47" i="1"/>
  <c r="BQ46" i="1"/>
  <c r="AK46" i="1"/>
  <c r="B46" i="1"/>
  <c r="BQ45" i="1"/>
  <c r="AK45" i="1"/>
  <c r="B45" i="1"/>
  <c r="BQ44" i="1"/>
  <c r="AK44" i="1"/>
  <c r="B44" i="1"/>
  <c r="BQ43" i="1"/>
  <c r="AK43" i="1"/>
  <c r="B43" i="1"/>
  <c r="BQ42" i="1"/>
  <c r="AK42" i="1"/>
  <c r="B42" i="1"/>
  <c r="BQ41" i="1"/>
  <c r="AK41" i="1"/>
  <c r="B41" i="1"/>
  <c r="BQ40" i="1"/>
  <c r="AK40" i="1"/>
  <c r="B40" i="1"/>
  <c r="BQ39" i="1"/>
  <c r="AK39" i="1"/>
  <c r="B39" i="1"/>
  <c r="BQ38" i="1"/>
  <c r="AK38" i="1"/>
  <c r="B38" i="1"/>
  <c r="BQ37" i="1"/>
  <c r="AK37" i="1"/>
  <c r="B37" i="1"/>
  <c r="BQ36" i="1"/>
  <c r="AK36" i="1"/>
  <c r="B36" i="1"/>
  <c r="BQ35" i="1"/>
  <c r="AK35" i="1"/>
  <c r="B35" i="1"/>
  <c r="BQ34" i="1"/>
  <c r="AK34" i="1"/>
  <c r="B34" i="1"/>
  <c r="BQ33" i="1"/>
  <c r="AK33" i="1"/>
  <c r="B33" i="1"/>
  <c r="BQ32" i="1"/>
  <c r="AK32" i="1"/>
  <c r="B32" i="1"/>
  <c r="BQ31" i="1"/>
  <c r="AK31" i="1"/>
  <c r="B31" i="1"/>
  <c r="BQ30" i="1"/>
  <c r="AK30" i="1"/>
  <c r="B30" i="1"/>
  <c r="BQ29" i="1"/>
  <c r="AK29" i="1"/>
  <c r="B29" i="1"/>
  <c r="BQ28" i="1"/>
  <c r="AK28" i="1"/>
  <c r="B28" i="1"/>
  <c r="BQ27" i="1"/>
  <c r="AK27" i="1"/>
  <c r="B27" i="1"/>
  <c r="BQ26" i="1"/>
  <c r="AK26" i="1"/>
  <c r="B26" i="1"/>
  <c r="BQ25" i="1"/>
  <c r="AK25" i="1"/>
  <c r="B25" i="1"/>
  <c r="BQ24" i="1"/>
  <c r="AK24" i="1"/>
  <c r="B24" i="1"/>
  <c r="BQ23" i="1"/>
  <c r="AK23" i="1"/>
  <c r="B23" i="1"/>
  <c r="BQ22" i="1"/>
  <c r="AK22" i="1"/>
  <c r="B22" i="1"/>
  <c r="BQ21" i="1"/>
  <c r="AK21" i="1"/>
  <c r="B21" i="1"/>
  <c r="BQ20" i="1"/>
  <c r="AK20" i="1"/>
  <c r="B20" i="1"/>
  <c r="BQ19" i="1"/>
  <c r="AK19" i="1"/>
  <c r="B19" i="1"/>
  <c r="BQ18" i="1"/>
  <c r="AK18" i="1"/>
  <c r="B18" i="1"/>
  <c r="BQ17" i="1"/>
  <c r="AK17" i="1"/>
  <c r="B17" i="1"/>
  <c r="BQ16" i="1"/>
  <c r="AK16" i="1"/>
  <c r="B16" i="1"/>
  <c r="BQ15" i="1"/>
  <c r="AK15" i="1"/>
  <c r="B15" i="1"/>
  <c r="BQ14" i="1"/>
  <c r="AK14" i="1"/>
  <c r="B14" i="1"/>
  <c r="BQ13" i="1"/>
  <c r="AK13" i="1"/>
  <c r="B13" i="1"/>
  <c r="BQ12" i="1"/>
  <c r="AK12" i="1"/>
  <c r="B12" i="1"/>
  <c r="BQ11" i="1"/>
  <c r="AK11" i="1"/>
  <c r="B11" i="1"/>
  <c r="BQ10" i="1"/>
  <c r="AK10" i="1"/>
  <c r="B10" i="1"/>
  <c r="BQ9" i="1"/>
  <c r="AK9" i="1"/>
  <c r="B9" i="1"/>
  <c r="BQ8" i="1"/>
  <c r="AK8" i="1"/>
  <c r="B8" i="1"/>
  <c r="BQ7" i="1"/>
  <c r="AK7" i="1"/>
  <c r="B7" i="1"/>
  <c r="J75" i="13" s="1"/>
  <c r="BQ6" i="1"/>
  <c r="AK6" i="1"/>
  <c r="B6" i="1"/>
  <c r="BQ5" i="1"/>
  <c r="AK5" i="1"/>
  <c r="B5" i="1"/>
  <c r="BN82" i="9"/>
  <c r="BM82" i="9"/>
  <c r="BL82" i="9"/>
  <c r="BK82" i="9"/>
  <c r="BJ82" i="9"/>
  <c r="BI82" i="9"/>
  <c r="BH82" i="9"/>
  <c r="BG82" i="9"/>
  <c r="BF82" i="9"/>
  <c r="BE82" i="9"/>
  <c r="BD82" i="9"/>
  <c r="BC82" i="9"/>
  <c r="BB82" i="9"/>
  <c r="BA82" i="9"/>
  <c r="AZ82" i="9"/>
  <c r="AY82" i="9"/>
  <c r="AX82" i="9"/>
  <c r="AW82" i="9"/>
  <c r="AV82" i="9"/>
  <c r="AU82" i="9"/>
  <c r="AT82" i="9"/>
  <c r="AS82" i="9"/>
  <c r="AR82" i="9"/>
  <c r="AQ82" i="9"/>
  <c r="AP82" i="9"/>
  <c r="AO82" i="9"/>
  <c r="AN82" i="9"/>
  <c r="AM82" i="9"/>
  <c r="AL82" i="9"/>
  <c r="AK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BO81" i="9"/>
  <c r="AJ81" i="9"/>
  <c r="B81" i="9"/>
  <c r="BO80" i="9"/>
  <c r="AJ80" i="9"/>
  <c r="B80" i="9"/>
  <c r="BO79" i="9"/>
  <c r="AJ79" i="9"/>
  <c r="B79" i="9"/>
  <c r="BO78" i="9"/>
  <c r="AJ78" i="9"/>
  <c r="B78" i="9"/>
  <c r="BO77" i="9"/>
  <c r="AJ77" i="9"/>
  <c r="B77" i="9"/>
  <c r="BO76" i="9"/>
  <c r="AJ76" i="9"/>
  <c r="B76" i="9"/>
  <c r="BO75" i="9"/>
  <c r="AJ75" i="9"/>
  <c r="B75" i="9"/>
  <c r="BO74" i="9"/>
  <c r="AJ74" i="9"/>
  <c r="B74" i="9"/>
  <c r="BO73" i="9"/>
  <c r="AJ73" i="9"/>
  <c r="B73" i="9"/>
  <c r="BO72" i="9"/>
  <c r="AJ72" i="9"/>
  <c r="B72" i="9"/>
  <c r="BO71" i="9"/>
  <c r="AJ71" i="9"/>
  <c r="B71" i="9"/>
  <c r="BO70" i="9"/>
  <c r="AJ70" i="9"/>
  <c r="B70" i="9"/>
  <c r="BO69" i="9"/>
  <c r="AJ69" i="9"/>
  <c r="B69" i="9"/>
  <c r="BO68" i="9"/>
  <c r="AJ68" i="9"/>
  <c r="B68" i="9"/>
  <c r="BO67" i="9"/>
  <c r="AJ67" i="9"/>
  <c r="B67" i="9"/>
  <c r="BO66" i="9"/>
  <c r="AJ66" i="9"/>
  <c r="B66" i="9"/>
  <c r="BO65" i="9"/>
  <c r="AJ65" i="9"/>
  <c r="B65" i="9"/>
  <c r="BO64" i="9"/>
  <c r="AJ64" i="9"/>
  <c r="B64" i="9"/>
  <c r="BO63" i="9"/>
  <c r="AJ63" i="9"/>
  <c r="B63" i="9"/>
  <c r="BO62" i="9"/>
  <c r="AJ62" i="9"/>
  <c r="B62" i="9"/>
  <c r="BO61" i="9"/>
  <c r="AJ61" i="9"/>
  <c r="B61" i="9"/>
  <c r="BO60" i="9"/>
  <c r="AJ60" i="9"/>
  <c r="B60" i="9"/>
  <c r="BO59" i="9"/>
  <c r="AJ59" i="9"/>
  <c r="B59" i="9"/>
  <c r="BO58" i="9"/>
  <c r="AJ58" i="9"/>
  <c r="B58" i="9"/>
  <c r="BO57" i="9"/>
  <c r="AJ57" i="9"/>
  <c r="B57" i="9"/>
  <c r="BO56" i="9"/>
  <c r="AJ56" i="9"/>
  <c r="B56" i="9"/>
  <c r="BO55" i="9"/>
  <c r="AJ55" i="9"/>
  <c r="B55" i="9"/>
  <c r="BO54" i="9"/>
  <c r="AJ54" i="9"/>
  <c r="B54" i="9"/>
  <c r="BO53" i="9"/>
  <c r="AJ53" i="9"/>
  <c r="B53" i="9"/>
  <c r="BO52" i="9"/>
  <c r="AJ52" i="9"/>
  <c r="B52" i="9"/>
  <c r="BO51" i="9"/>
  <c r="AJ51" i="9"/>
  <c r="B51" i="9"/>
  <c r="BO50" i="9"/>
  <c r="AJ50" i="9"/>
  <c r="B50" i="9"/>
  <c r="BO49" i="9"/>
  <c r="AJ49" i="9"/>
  <c r="B49" i="9"/>
  <c r="BO48" i="9"/>
  <c r="AJ48" i="9"/>
  <c r="B48" i="9"/>
  <c r="BO47" i="9"/>
  <c r="AJ47" i="9"/>
  <c r="B47" i="9"/>
  <c r="BO46" i="9"/>
  <c r="AJ46" i="9"/>
  <c r="B46" i="9"/>
  <c r="BO45" i="9"/>
  <c r="AJ45" i="9"/>
  <c r="B45" i="9"/>
  <c r="BO44" i="9"/>
  <c r="AJ44" i="9"/>
  <c r="B44" i="9"/>
  <c r="BO43" i="9"/>
  <c r="AJ43" i="9"/>
  <c r="B43" i="9"/>
  <c r="BO42" i="9"/>
  <c r="AJ42" i="9"/>
  <c r="B42" i="9"/>
  <c r="BO41" i="9"/>
  <c r="AJ41" i="9"/>
  <c r="B41" i="9"/>
  <c r="BO40" i="9"/>
  <c r="AJ40" i="9"/>
  <c r="B40" i="9"/>
  <c r="BO39" i="9"/>
  <c r="AJ39" i="9"/>
  <c r="B39" i="9"/>
  <c r="BO38" i="9"/>
  <c r="AJ38" i="9"/>
  <c r="B38" i="9"/>
  <c r="BO37" i="9"/>
  <c r="AJ37" i="9"/>
  <c r="B37" i="9"/>
  <c r="BO36" i="9"/>
  <c r="AJ36" i="9"/>
  <c r="B36" i="9"/>
  <c r="BO35" i="9"/>
  <c r="AJ35" i="9"/>
  <c r="B35" i="9"/>
  <c r="BO34" i="9"/>
  <c r="AJ34" i="9"/>
  <c r="B34" i="9"/>
  <c r="BO33" i="9"/>
  <c r="AJ33" i="9"/>
  <c r="B33" i="9"/>
  <c r="BO32" i="9"/>
  <c r="AJ32" i="9"/>
  <c r="B32" i="9"/>
  <c r="BO31" i="9"/>
  <c r="AJ31" i="9"/>
  <c r="B31" i="9"/>
  <c r="BO30" i="9"/>
  <c r="AJ30" i="9"/>
  <c r="B30" i="9"/>
  <c r="BO29" i="9"/>
  <c r="AJ29" i="9"/>
  <c r="B29" i="9"/>
  <c r="BO28" i="9"/>
  <c r="AJ28" i="9"/>
  <c r="B28" i="9"/>
  <c r="BO27" i="9"/>
  <c r="AJ27" i="9"/>
  <c r="B27" i="9"/>
  <c r="BO26" i="9"/>
  <c r="AJ26" i="9"/>
  <c r="B26" i="9"/>
  <c r="BO25" i="9"/>
  <c r="AJ25" i="9"/>
  <c r="B25" i="9"/>
  <c r="BO24" i="9"/>
  <c r="AJ24" i="9"/>
  <c r="B24" i="9"/>
  <c r="BO23" i="9"/>
  <c r="AJ23" i="9"/>
  <c r="B23" i="9"/>
  <c r="BO22" i="9"/>
  <c r="AJ22" i="9"/>
  <c r="B22" i="9"/>
  <c r="BO21" i="9"/>
  <c r="AJ21" i="9"/>
  <c r="B21" i="9"/>
  <c r="BO20" i="9"/>
  <c r="AJ20" i="9"/>
  <c r="B20" i="9"/>
  <c r="BO19" i="9"/>
  <c r="AJ19" i="9"/>
  <c r="B19" i="9"/>
  <c r="BO18" i="9"/>
  <c r="AJ18" i="9"/>
  <c r="B18" i="9"/>
  <c r="BO17" i="9"/>
  <c r="AJ17" i="9"/>
  <c r="B17" i="9"/>
  <c r="BO16" i="9"/>
  <c r="AJ16" i="9"/>
  <c r="B16" i="9"/>
  <c r="BO15" i="9"/>
  <c r="AJ15" i="9"/>
  <c r="B15" i="9"/>
  <c r="BO14" i="9"/>
  <c r="AJ14" i="9"/>
  <c r="B14" i="9"/>
  <c r="BO13" i="9"/>
  <c r="AJ13" i="9"/>
  <c r="B13" i="9"/>
  <c r="BO12" i="9"/>
  <c r="AJ12" i="9"/>
  <c r="B12" i="9"/>
  <c r="BO11" i="9"/>
  <c r="AJ11" i="9"/>
  <c r="B11" i="9"/>
  <c r="BO10" i="9"/>
  <c r="AJ10" i="9"/>
  <c r="B10" i="9"/>
  <c r="BO9" i="9"/>
  <c r="AJ9" i="9"/>
  <c r="B9" i="9"/>
  <c r="BO8" i="9"/>
  <c r="AJ8" i="9"/>
  <c r="B8" i="9"/>
  <c r="BO7" i="9"/>
  <c r="AJ7" i="9"/>
  <c r="B7" i="9"/>
  <c r="BO6" i="9"/>
  <c r="AJ6" i="9"/>
  <c r="B6" i="9"/>
  <c r="I78" i="13" s="1"/>
  <c r="BO5" i="9"/>
  <c r="AJ5" i="9"/>
  <c r="B5" i="9"/>
  <c r="BP82" i="10"/>
  <c r="BO82" i="10"/>
  <c r="BN82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AR82" i="10"/>
  <c r="AQ82" i="10"/>
  <c r="AP82" i="10"/>
  <c r="AO82" i="10"/>
  <c r="AN82" i="10"/>
  <c r="AM82" i="10"/>
  <c r="AL82" i="10"/>
  <c r="BQ82" i="10" s="1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AK82" i="10" s="1"/>
  <c r="BQ81" i="10"/>
  <c r="AK81" i="10"/>
  <c r="B81" i="10"/>
  <c r="BQ80" i="10"/>
  <c r="AK80" i="10"/>
  <c r="B80" i="10"/>
  <c r="BQ79" i="10"/>
  <c r="AK79" i="10"/>
  <c r="B79" i="10"/>
  <c r="BQ78" i="10"/>
  <c r="AK78" i="10"/>
  <c r="B78" i="10"/>
  <c r="BQ77" i="10"/>
  <c r="AK77" i="10"/>
  <c r="B77" i="10"/>
  <c r="BQ76" i="10"/>
  <c r="AK76" i="10"/>
  <c r="B76" i="10"/>
  <c r="BQ75" i="10"/>
  <c r="AK75" i="10"/>
  <c r="B75" i="10"/>
  <c r="BQ74" i="10"/>
  <c r="AK74" i="10"/>
  <c r="B74" i="10"/>
  <c r="BQ73" i="10"/>
  <c r="AK73" i="10"/>
  <c r="B73" i="10"/>
  <c r="BQ72" i="10"/>
  <c r="AK72" i="10"/>
  <c r="B72" i="10"/>
  <c r="BQ71" i="10"/>
  <c r="AK71" i="10"/>
  <c r="B71" i="10"/>
  <c r="BQ70" i="10"/>
  <c r="AK70" i="10"/>
  <c r="B70" i="10"/>
  <c r="BQ69" i="10"/>
  <c r="AK69" i="10"/>
  <c r="B69" i="10"/>
  <c r="BQ68" i="10"/>
  <c r="AK68" i="10"/>
  <c r="B68" i="10"/>
  <c r="BQ67" i="10"/>
  <c r="AK67" i="10"/>
  <c r="B67" i="10"/>
  <c r="BQ66" i="10"/>
  <c r="AK66" i="10"/>
  <c r="B66" i="10"/>
  <c r="BQ65" i="10"/>
  <c r="AK65" i="10"/>
  <c r="B65" i="10"/>
  <c r="BQ64" i="10"/>
  <c r="AK64" i="10"/>
  <c r="B64" i="10"/>
  <c r="BQ63" i="10"/>
  <c r="AK63" i="10"/>
  <c r="B63" i="10"/>
  <c r="BQ62" i="10"/>
  <c r="AK62" i="10"/>
  <c r="B62" i="10"/>
  <c r="BQ61" i="10"/>
  <c r="AK61" i="10"/>
  <c r="B61" i="10"/>
  <c r="BQ60" i="10"/>
  <c r="AK60" i="10"/>
  <c r="B60" i="10"/>
  <c r="BQ59" i="10"/>
  <c r="AK59" i="10"/>
  <c r="B59" i="10"/>
  <c r="BQ58" i="10"/>
  <c r="AK58" i="10"/>
  <c r="B58" i="10"/>
  <c r="BQ57" i="10"/>
  <c r="AK57" i="10"/>
  <c r="B57" i="10"/>
  <c r="BQ56" i="10"/>
  <c r="AK56" i="10"/>
  <c r="B56" i="10"/>
  <c r="BQ55" i="10"/>
  <c r="AK55" i="10"/>
  <c r="B55" i="10"/>
  <c r="BQ54" i="10"/>
  <c r="AK54" i="10"/>
  <c r="B54" i="10"/>
  <c r="BQ53" i="10"/>
  <c r="AK53" i="10"/>
  <c r="B53" i="10"/>
  <c r="BQ52" i="10"/>
  <c r="AK52" i="10"/>
  <c r="B52" i="10"/>
  <c r="BQ51" i="10"/>
  <c r="AK51" i="10"/>
  <c r="B51" i="10"/>
  <c r="BQ50" i="10"/>
  <c r="AK50" i="10"/>
  <c r="B50" i="10"/>
  <c r="BQ49" i="10"/>
  <c r="AK49" i="10"/>
  <c r="B49" i="10"/>
  <c r="BQ48" i="10"/>
  <c r="AK48" i="10"/>
  <c r="B48" i="10"/>
  <c r="BQ47" i="10"/>
  <c r="AK47" i="10"/>
  <c r="B47" i="10"/>
  <c r="BQ46" i="10"/>
  <c r="AK46" i="10"/>
  <c r="B46" i="10"/>
  <c r="BQ45" i="10"/>
  <c r="AK45" i="10"/>
  <c r="B45" i="10"/>
  <c r="BQ44" i="10"/>
  <c r="AK44" i="10"/>
  <c r="B44" i="10"/>
  <c r="BQ43" i="10"/>
  <c r="AK43" i="10"/>
  <c r="B43" i="10"/>
  <c r="BQ42" i="10"/>
  <c r="AK42" i="10"/>
  <c r="B42" i="10"/>
  <c r="BQ41" i="10"/>
  <c r="AK41" i="10"/>
  <c r="B41" i="10"/>
  <c r="BQ40" i="10"/>
  <c r="AK40" i="10"/>
  <c r="B40" i="10"/>
  <c r="BQ39" i="10"/>
  <c r="AK39" i="10"/>
  <c r="B39" i="10"/>
  <c r="BQ38" i="10"/>
  <c r="AK38" i="10"/>
  <c r="B38" i="10"/>
  <c r="BQ37" i="10"/>
  <c r="AK37" i="10"/>
  <c r="B37" i="10"/>
  <c r="BQ36" i="10"/>
  <c r="AK36" i="10"/>
  <c r="B36" i="10"/>
  <c r="BQ35" i="10"/>
  <c r="AK35" i="10"/>
  <c r="B35" i="10"/>
  <c r="BQ34" i="10"/>
  <c r="AK34" i="10"/>
  <c r="B34" i="10"/>
  <c r="BQ33" i="10"/>
  <c r="AK33" i="10"/>
  <c r="B33" i="10"/>
  <c r="BQ32" i="10"/>
  <c r="AK32" i="10"/>
  <c r="B32" i="10"/>
  <c r="BQ31" i="10"/>
  <c r="AK31" i="10"/>
  <c r="B31" i="10"/>
  <c r="BQ30" i="10"/>
  <c r="AK30" i="10"/>
  <c r="B30" i="10"/>
  <c r="BQ29" i="10"/>
  <c r="AK29" i="10"/>
  <c r="B29" i="10"/>
  <c r="BQ28" i="10"/>
  <c r="AK28" i="10"/>
  <c r="B28" i="10"/>
  <c r="BQ27" i="10"/>
  <c r="AK27" i="10"/>
  <c r="B27" i="10"/>
  <c r="BQ26" i="10"/>
  <c r="AK26" i="10"/>
  <c r="B26" i="10"/>
  <c r="BQ25" i="10"/>
  <c r="AK25" i="10"/>
  <c r="B25" i="10"/>
  <c r="BQ24" i="10"/>
  <c r="AK24" i="10"/>
  <c r="B24" i="10"/>
  <c r="BQ23" i="10"/>
  <c r="AK23" i="10"/>
  <c r="B23" i="10"/>
  <c r="BQ22" i="10"/>
  <c r="AK22" i="10"/>
  <c r="B22" i="10"/>
  <c r="BQ21" i="10"/>
  <c r="AK21" i="10"/>
  <c r="B21" i="10"/>
  <c r="BQ20" i="10"/>
  <c r="AK20" i="10"/>
  <c r="B20" i="10"/>
  <c r="BQ19" i="10"/>
  <c r="AK19" i="10"/>
  <c r="B19" i="10"/>
  <c r="BQ18" i="10"/>
  <c r="AK18" i="10"/>
  <c r="B18" i="10"/>
  <c r="BQ17" i="10"/>
  <c r="AK17" i="10"/>
  <c r="B17" i="10"/>
  <c r="BQ16" i="10"/>
  <c r="AK16" i="10"/>
  <c r="B16" i="10"/>
  <c r="BQ15" i="10"/>
  <c r="AK15" i="10"/>
  <c r="B15" i="10"/>
  <c r="BQ14" i="10"/>
  <c r="AK14" i="10"/>
  <c r="B14" i="10"/>
  <c r="BQ13" i="10"/>
  <c r="AK13" i="10"/>
  <c r="B13" i="10"/>
  <c r="BQ12" i="10"/>
  <c r="AK12" i="10"/>
  <c r="B12" i="10"/>
  <c r="BQ11" i="10"/>
  <c r="AK11" i="10"/>
  <c r="B11" i="10"/>
  <c r="U78" i="13" s="1"/>
  <c r="BQ10" i="10"/>
  <c r="AK10" i="10"/>
  <c r="B10" i="10"/>
  <c r="BQ9" i="10"/>
  <c r="AK9" i="10"/>
  <c r="B9" i="10"/>
  <c r="BQ8" i="10"/>
  <c r="AK8" i="10"/>
  <c r="B8" i="10"/>
  <c r="BQ7" i="10"/>
  <c r="AK7" i="10"/>
  <c r="B7" i="10"/>
  <c r="BQ6" i="10"/>
  <c r="AK6" i="10"/>
  <c r="B6" i="10"/>
  <c r="BQ5" i="10"/>
  <c r="AK5" i="10"/>
  <c r="B5" i="10"/>
  <c r="BL82" i="11"/>
  <c r="BK82" i="11"/>
  <c r="BJ82" i="11"/>
  <c r="BI82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AJ82" i="11"/>
  <c r="BM82" i="11" s="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AI82" i="11" s="1"/>
  <c r="BM81" i="11"/>
  <c r="AI81" i="11"/>
  <c r="B81" i="11"/>
  <c r="BM80" i="11"/>
  <c r="AI80" i="11"/>
  <c r="B80" i="11"/>
  <c r="BM79" i="11"/>
  <c r="AI79" i="11"/>
  <c r="B79" i="11"/>
  <c r="BM78" i="11"/>
  <c r="AI78" i="11"/>
  <c r="B78" i="11"/>
  <c r="BM77" i="11"/>
  <c r="AI77" i="11"/>
  <c r="B77" i="11"/>
  <c r="BM76" i="11"/>
  <c r="AI76" i="11"/>
  <c r="B76" i="11"/>
  <c r="BM75" i="11"/>
  <c r="AI75" i="11"/>
  <c r="B75" i="11"/>
  <c r="BM74" i="11"/>
  <c r="AI74" i="11"/>
  <c r="B74" i="11"/>
  <c r="BM73" i="11"/>
  <c r="AI73" i="11"/>
  <c r="B73" i="11"/>
  <c r="BM72" i="11"/>
  <c r="AI72" i="11"/>
  <c r="B72" i="11"/>
  <c r="BM71" i="11"/>
  <c r="AI71" i="11"/>
  <c r="B71" i="11"/>
  <c r="BM70" i="11"/>
  <c r="AI70" i="11"/>
  <c r="B70" i="11"/>
  <c r="BM69" i="11"/>
  <c r="AI69" i="11"/>
  <c r="B69" i="11"/>
  <c r="BM68" i="11"/>
  <c r="AI68" i="11"/>
  <c r="B68" i="11"/>
  <c r="BM67" i="11"/>
  <c r="AI67" i="11"/>
  <c r="B67" i="11"/>
  <c r="BM66" i="11"/>
  <c r="AI66" i="11"/>
  <c r="B66" i="11"/>
  <c r="BM65" i="11"/>
  <c r="AI65" i="11"/>
  <c r="B65" i="11"/>
  <c r="BM64" i="11"/>
  <c r="AI64" i="11"/>
  <c r="B64" i="11"/>
  <c r="BM63" i="11"/>
  <c r="AI63" i="11"/>
  <c r="B63" i="11"/>
  <c r="BM62" i="11"/>
  <c r="AI62" i="11"/>
  <c r="B62" i="11"/>
  <c r="BM61" i="11"/>
  <c r="AI61" i="11"/>
  <c r="B61" i="11"/>
  <c r="BM60" i="11"/>
  <c r="AI60" i="11"/>
  <c r="B60" i="11"/>
  <c r="BM59" i="11"/>
  <c r="AI59" i="11"/>
  <c r="B59" i="11"/>
  <c r="BM58" i="11"/>
  <c r="AI58" i="11"/>
  <c r="B58" i="11"/>
  <c r="BM57" i="11"/>
  <c r="AI57" i="11"/>
  <c r="B57" i="11"/>
  <c r="BM56" i="11"/>
  <c r="AI56" i="11"/>
  <c r="B56" i="11"/>
  <c r="BM55" i="11"/>
  <c r="AI55" i="11"/>
  <c r="B55" i="11"/>
  <c r="BM54" i="11"/>
  <c r="AI54" i="11"/>
  <c r="B54" i="11"/>
  <c r="BM53" i="11"/>
  <c r="AI53" i="11"/>
  <c r="B53" i="11"/>
  <c r="BM52" i="11"/>
  <c r="AI52" i="11"/>
  <c r="B52" i="11"/>
  <c r="BM51" i="11"/>
  <c r="AI51" i="11"/>
  <c r="B51" i="11"/>
  <c r="BM50" i="11"/>
  <c r="AI50" i="11"/>
  <c r="B50" i="11"/>
  <c r="BM49" i="11"/>
  <c r="AI49" i="11"/>
  <c r="B49" i="11"/>
  <c r="BM48" i="11"/>
  <c r="AI48" i="11"/>
  <c r="B48" i="11"/>
  <c r="BM47" i="11"/>
  <c r="AI47" i="11"/>
  <c r="B47" i="11"/>
  <c r="BM46" i="11"/>
  <c r="AI46" i="11"/>
  <c r="B46" i="11"/>
  <c r="BM45" i="11"/>
  <c r="AI45" i="11"/>
  <c r="B45" i="11"/>
  <c r="BM44" i="11"/>
  <c r="AI44" i="11"/>
  <c r="B44" i="11"/>
  <c r="BM43" i="11"/>
  <c r="AI43" i="11"/>
  <c r="B43" i="11"/>
  <c r="BM42" i="11"/>
  <c r="AI42" i="11"/>
  <c r="B42" i="11"/>
  <c r="BM41" i="11"/>
  <c r="AI41" i="11"/>
  <c r="B41" i="11"/>
  <c r="BM40" i="11"/>
  <c r="AI40" i="11"/>
  <c r="B40" i="11"/>
  <c r="BM39" i="11"/>
  <c r="AI39" i="11"/>
  <c r="B39" i="11"/>
  <c r="BM38" i="11"/>
  <c r="AI38" i="11"/>
  <c r="B38" i="11"/>
  <c r="BM37" i="11"/>
  <c r="AI37" i="11"/>
  <c r="B37" i="11"/>
  <c r="BM36" i="11"/>
  <c r="AI36" i="11"/>
  <c r="B36" i="11"/>
  <c r="BM35" i="11"/>
  <c r="AI35" i="11"/>
  <c r="B35" i="11"/>
  <c r="BM34" i="11"/>
  <c r="AI34" i="11"/>
  <c r="B34" i="11"/>
  <c r="BM33" i="11"/>
  <c r="AI33" i="11"/>
  <c r="B33" i="11"/>
  <c r="BM32" i="11"/>
  <c r="AI32" i="11"/>
  <c r="B32" i="11"/>
  <c r="BM31" i="11"/>
  <c r="AI31" i="11"/>
  <c r="B31" i="11"/>
  <c r="BM30" i="11"/>
  <c r="AI30" i="11"/>
  <c r="B30" i="11"/>
  <c r="BM29" i="11"/>
  <c r="AI29" i="11"/>
  <c r="B29" i="11"/>
  <c r="BM28" i="11"/>
  <c r="AI28" i="11"/>
  <c r="B28" i="11"/>
  <c r="BM27" i="11"/>
  <c r="AI27" i="11"/>
  <c r="B27" i="11"/>
  <c r="BM26" i="11"/>
  <c r="AI26" i="11"/>
  <c r="B26" i="11"/>
  <c r="BM25" i="11"/>
  <c r="AI25" i="11"/>
  <c r="B25" i="11"/>
  <c r="BM24" i="11"/>
  <c r="AI24" i="11"/>
  <c r="B24" i="11"/>
  <c r="BM23" i="11"/>
  <c r="AI23" i="11"/>
  <c r="B23" i="11"/>
  <c r="BM22" i="11"/>
  <c r="AI22" i="11"/>
  <c r="B22" i="11"/>
  <c r="BM21" i="11"/>
  <c r="AI21" i="11"/>
  <c r="B21" i="11"/>
  <c r="BM20" i="11"/>
  <c r="AI20" i="11"/>
  <c r="B20" i="11"/>
  <c r="BM19" i="11"/>
  <c r="AI19" i="11"/>
  <c r="B19" i="11"/>
  <c r="BM18" i="11"/>
  <c r="AI18" i="11"/>
  <c r="B18" i="11"/>
  <c r="BM17" i="11"/>
  <c r="AI17" i="11"/>
  <c r="B17" i="11"/>
  <c r="BM16" i="11"/>
  <c r="AI16" i="11"/>
  <c r="B16" i="11"/>
  <c r="BM15" i="11"/>
  <c r="AI15" i="11"/>
  <c r="B15" i="11"/>
  <c r="BM14" i="11"/>
  <c r="AI14" i="11"/>
  <c r="B14" i="11"/>
  <c r="BM13" i="11"/>
  <c r="AI13" i="11"/>
  <c r="B13" i="11"/>
  <c r="BM12" i="11"/>
  <c r="AI12" i="11"/>
  <c r="B12" i="11"/>
  <c r="T80" i="13" s="1"/>
  <c r="BM11" i="11"/>
  <c r="AI11" i="11"/>
  <c r="B11" i="11"/>
  <c r="BM10" i="11"/>
  <c r="AI10" i="11"/>
  <c r="B10" i="11"/>
  <c r="BM9" i="11"/>
  <c r="AI9" i="11"/>
  <c r="B9" i="11"/>
  <c r="BM8" i="11"/>
  <c r="AI8" i="11"/>
  <c r="B8" i="11"/>
  <c r="BM7" i="11"/>
  <c r="AI7" i="11"/>
  <c r="B7" i="11"/>
  <c r="BM6" i="11"/>
  <c r="AI6" i="11"/>
  <c r="B6" i="11"/>
  <c r="BM5" i="11"/>
  <c r="AI5" i="11"/>
  <c r="B5" i="11"/>
  <c r="BP82" i="12"/>
  <c r="BO82" i="12"/>
  <c r="BN82" i="12"/>
  <c r="BM82" i="12"/>
  <c r="BL82" i="12"/>
  <c r="BK82" i="12"/>
  <c r="BJ82" i="12"/>
  <c r="BI82" i="12"/>
  <c r="BH82" i="12"/>
  <c r="BG82" i="12"/>
  <c r="BF82" i="12"/>
  <c r="BE82" i="12"/>
  <c r="BD82" i="12"/>
  <c r="BC82" i="12"/>
  <c r="BB82" i="12"/>
  <c r="BA82" i="12"/>
  <c r="AZ82" i="12"/>
  <c r="AY82" i="12"/>
  <c r="AX82" i="12"/>
  <c r="AW82" i="12"/>
  <c r="AV82" i="12"/>
  <c r="AU82" i="12"/>
  <c r="AT82" i="12"/>
  <c r="AS82" i="12"/>
  <c r="AR82" i="12"/>
  <c r="AQ82" i="12"/>
  <c r="AP82" i="12"/>
  <c r="AO82" i="12"/>
  <c r="AN82" i="12"/>
  <c r="AM82" i="12"/>
  <c r="AL82" i="12"/>
  <c r="BQ82" i="12" s="1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BQ81" i="12"/>
  <c r="AK81" i="12"/>
  <c r="B81" i="12"/>
  <c r="BQ80" i="12"/>
  <c r="AK80" i="12"/>
  <c r="B80" i="12"/>
  <c r="BQ79" i="12"/>
  <c r="AK79" i="12"/>
  <c r="B79" i="12"/>
  <c r="BQ78" i="12"/>
  <c r="AK78" i="12"/>
  <c r="B78" i="12"/>
  <c r="BQ77" i="12"/>
  <c r="AK77" i="12"/>
  <c r="B77" i="12"/>
  <c r="BQ76" i="12"/>
  <c r="AK76" i="12"/>
  <c r="B76" i="12"/>
  <c r="BQ75" i="12"/>
  <c r="AK75" i="12"/>
  <c r="B75" i="12"/>
  <c r="BQ74" i="12"/>
  <c r="AK74" i="12"/>
  <c r="B74" i="12"/>
  <c r="BQ73" i="12"/>
  <c r="AK73" i="12"/>
  <c r="B73" i="12"/>
  <c r="BQ72" i="12"/>
  <c r="AK72" i="12"/>
  <c r="B72" i="12"/>
  <c r="BQ71" i="12"/>
  <c r="AK71" i="12"/>
  <c r="B71" i="12"/>
  <c r="BQ70" i="12"/>
  <c r="AK70" i="12"/>
  <c r="B70" i="12"/>
  <c r="BQ69" i="12"/>
  <c r="AK69" i="12"/>
  <c r="B69" i="12"/>
  <c r="BQ68" i="12"/>
  <c r="AK68" i="12"/>
  <c r="B68" i="12"/>
  <c r="BQ67" i="12"/>
  <c r="AK67" i="12"/>
  <c r="B67" i="12"/>
  <c r="BQ66" i="12"/>
  <c r="AK66" i="12"/>
  <c r="B66" i="12"/>
  <c r="BQ65" i="12"/>
  <c r="AK65" i="12"/>
  <c r="B65" i="12"/>
  <c r="BQ64" i="12"/>
  <c r="AK64" i="12"/>
  <c r="B64" i="12"/>
  <c r="BQ63" i="12"/>
  <c r="AK63" i="12"/>
  <c r="B63" i="12"/>
  <c r="BQ62" i="12"/>
  <c r="AK62" i="12"/>
  <c r="B62" i="12"/>
  <c r="BQ61" i="12"/>
  <c r="AK61" i="12"/>
  <c r="B61" i="12"/>
  <c r="BQ60" i="12"/>
  <c r="AK60" i="12"/>
  <c r="B60" i="12"/>
  <c r="BQ59" i="12"/>
  <c r="AK59" i="12"/>
  <c r="B59" i="12"/>
  <c r="BQ58" i="12"/>
  <c r="AK58" i="12"/>
  <c r="B58" i="12"/>
  <c r="BQ57" i="12"/>
  <c r="AK57" i="12"/>
  <c r="B57" i="12"/>
  <c r="BQ56" i="12"/>
  <c r="AK56" i="12"/>
  <c r="B56" i="12"/>
  <c r="BQ55" i="12"/>
  <c r="AK55" i="12"/>
  <c r="B55" i="12"/>
  <c r="BQ54" i="12"/>
  <c r="AK54" i="12"/>
  <c r="B54" i="12"/>
  <c r="BQ53" i="12"/>
  <c r="AK53" i="12"/>
  <c r="B53" i="12"/>
  <c r="BQ52" i="12"/>
  <c r="AK52" i="12"/>
  <c r="B52" i="12"/>
  <c r="BQ51" i="12"/>
  <c r="AK51" i="12"/>
  <c r="B51" i="12"/>
  <c r="BQ50" i="12"/>
  <c r="AK50" i="12"/>
  <c r="B50" i="12"/>
  <c r="BQ49" i="12"/>
  <c r="AK49" i="12"/>
  <c r="B49" i="12"/>
  <c r="BQ48" i="12"/>
  <c r="AK48" i="12"/>
  <c r="B48" i="12"/>
  <c r="BQ47" i="12"/>
  <c r="AK47" i="12"/>
  <c r="B47" i="12"/>
  <c r="BQ46" i="12"/>
  <c r="AK46" i="12"/>
  <c r="B46" i="12"/>
  <c r="BQ45" i="12"/>
  <c r="AK45" i="12"/>
  <c r="B45" i="12"/>
  <c r="BQ44" i="12"/>
  <c r="AK44" i="12"/>
  <c r="B44" i="12"/>
  <c r="BQ43" i="12"/>
  <c r="AK43" i="12"/>
  <c r="B43" i="12"/>
  <c r="BQ42" i="12"/>
  <c r="AK42" i="12"/>
  <c r="B42" i="12"/>
  <c r="BQ41" i="12"/>
  <c r="AK41" i="12"/>
  <c r="B41" i="12"/>
  <c r="BQ40" i="12"/>
  <c r="AK40" i="12"/>
  <c r="B40" i="12"/>
  <c r="BQ39" i="12"/>
  <c r="AK39" i="12"/>
  <c r="B39" i="12"/>
  <c r="BQ38" i="12"/>
  <c r="AK38" i="12"/>
  <c r="B38" i="12"/>
  <c r="BQ37" i="12"/>
  <c r="AK37" i="12"/>
  <c r="B37" i="12"/>
  <c r="BQ36" i="12"/>
  <c r="AK36" i="12"/>
  <c r="B36" i="12"/>
  <c r="BQ35" i="12"/>
  <c r="AK35" i="12"/>
  <c r="B35" i="12"/>
  <c r="BQ34" i="12"/>
  <c r="AK34" i="12"/>
  <c r="B34" i="12"/>
  <c r="BQ33" i="12"/>
  <c r="AK33" i="12"/>
  <c r="B33" i="12"/>
  <c r="BQ32" i="12"/>
  <c r="AK32" i="12"/>
  <c r="B32" i="12"/>
  <c r="BQ31" i="12"/>
  <c r="AK31" i="12"/>
  <c r="B31" i="12"/>
  <c r="BQ30" i="12"/>
  <c r="AK30" i="12"/>
  <c r="B30" i="12"/>
  <c r="BQ29" i="12"/>
  <c r="AK29" i="12"/>
  <c r="B29" i="12"/>
  <c r="BQ28" i="12"/>
  <c r="AK28" i="12"/>
  <c r="B28" i="12"/>
  <c r="BQ27" i="12"/>
  <c r="AK27" i="12"/>
  <c r="B27" i="12"/>
  <c r="BQ26" i="12"/>
  <c r="AK26" i="12"/>
  <c r="B26" i="12"/>
  <c r="BQ25" i="12"/>
  <c r="AK25" i="12"/>
  <c r="B25" i="12"/>
  <c r="BQ24" i="12"/>
  <c r="AK24" i="12"/>
  <c r="B24" i="12"/>
  <c r="BQ23" i="12"/>
  <c r="AK23" i="12"/>
  <c r="B23" i="12"/>
  <c r="BQ22" i="12"/>
  <c r="AK22" i="12"/>
  <c r="B22" i="12"/>
  <c r="BQ21" i="12"/>
  <c r="AK21" i="12"/>
  <c r="B21" i="12"/>
  <c r="BQ20" i="12"/>
  <c r="AK20" i="12"/>
  <c r="B20" i="12"/>
  <c r="BQ19" i="12"/>
  <c r="AK19" i="12"/>
  <c r="B19" i="12"/>
  <c r="BQ18" i="12"/>
  <c r="AK18" i="12"/>
  <c r="B18" i="12"/>
  <c r="BQ17" i="12"/>
  <c r="AK17" i="12"/>
  <c r="B17" i="12"/>
  <c r="BQ16" i="12"/>
  <c r="AK16" i="12"/>
  <c r="B16" i="12"/>
  <c r="BQ15" i="12"/>
  <c r="AK15" i="12"/>
  <c r="B15" i="12"/>
  <c r="BQ14" i="12"/>
  <c r="AK14" i="12"/>
  <c r="B14" i="12"/>
  <c r="BQ13" i="12"/>
  <c r="AK13" i="12"/>
  <c r="B13" i="12"/>
  <c r="BQ12" i="12"/>
  <c r="AK12" i="12"/>
  <c r="B12" i="12"/>
  <c r="BQ11" i="12"/>
  <c r="AK11" i="12"/>
  <c r="B11" i="12"/>
  <c r="BQ10" i="12"/>
  <c r="AK10" i="12"/>
  <c r="B10" i="12"/>
  <c r="BQ9" i="12"/>
  <c r="AK9" i="12"/>
  <c r="B9" i="12"/>
  <c r="S79" i="13" s="1"/>
  <c r="BQ8" i="12"/>
  <c r="AK8" i="12"/>
  <c r="B8" i="12"/>
  <c r="BQ7" i="12"/>
  <c r="AK7" i="12"/>
  <c r="B7" i="12"/>
  <c r="BQ6" i="12"/>
  <c r="AK6" i="12"/>
  <c r="B6" i="12"/>
  <c r="BQ5" i="12"/>
  <c r="AK5" i="12"/>
  <c r="B5" i="12"/>
  <c r="AA82" i="13"/>
  <c r="AE82" i="13" s="1"/>
  <c r="S82" i="13"/>
  <c r="B82" i="13"/>
  <c r="N81" i="13"/>
  <c r="R81" i="13" s="1"/>
  <c r="B81" i="13"/>
  <c r="V81" i="13" s="1"/>
  <c r="V80" i="13"/>
  <c r="O80" i="13"/>
  <c r="I80" i="13"/>
  <c r="B80" i="13"/>
  <c r="AA80" i="13" s="1"/>
  <c r="AE80" i="13" s="1"/>
  <c r="AA79" i="13"/>
  <c r="AE79" i="13" s="1"/>
  <c r="Y79" i="13"/>
  <c r="U79" i="13"/>
  <c r="L79" i="13"/>
  <c r="H79" i="13"/>
  <c r="B79" i="13"/>
  <c r="Z79" i="13" s="1"/>
  <c r="AD78" i="13"/>
  <c r="AB78" i="13"/>
  <c r="AA78" i="13"/>
  <c r="AE78" i="13" s="1"/>
  <c r="Y78" i="13"/>
  <c r="T78" i="13"/>
  <c r="O78" i="13"/>
  <c r="G78" i="13"/>
  <c r="B78" i="13"/>
  <c r="Z78" i="13" s="1"/>
  <c r="AC77" i="13"/>
  <c r="AB77" i="13"/>
  <c r="AA77" i="13"/>
  <c r="AE77" i="13" s="1"/>
  <c r="Y77" i="13"/>
  <c r="U77" i="13"/>
  <c r="S77" i="13"/>
  <c r="P77" i="13"/>
  <c r="L77" i="13"/>
  <c r="K77" i="13"/>
  <c r="J77" i="13"/>
  <c r="B77" i="13"/>
  <c r="Z77" i="13" s="1"/>
  <c r="AB76" i="13"/>
  <c r="AA76" i="13"/>
  <c r="AE76" i="13" s="1"/>
  <c r="Y76" i="13"/>
  <c r="U76" i="13"/>
  <c r="T76" i="13"/>
  <c r="P76" i="13"/>
  <c r="L76" i="13"/>
  <c r="K76" i="13"/>
  <c r="H76" i="13"/>
  <c r="B76" i="13"/>
  <c r="Z76" i="13" s="1"/>
  <c r="AD75" i="13"/>
  <c r="AB75" i="13"/>
  <c r="AA75" i="13"/>
  <c r="AE75" i="13" s="1"/>
  <c r="Y75" i="13"/>
  <c r="U75" i="13"/>
  <c r="T75" i="13"/>
  <c r="S75" i="13"/>
  <c r="O75" i="13"/>
  <c r="K75" i="13"/>
  <c r="I75" i="13"/>
  <c r="G75" i="13"/>
  <c r="B75" i="13"/>
  <c r="Z75" i="13" s="1"/>
  <c r="AB74" i="13"/>
  <c r="AA74" i="13"/>
  <c r="AE74" i="13" s="1"/>
  <c r="Z74" i="13"/>
  <c r="X74" i="13"/>
  <c r="T74" i="13"/>
  <c r="S74" i="13"/>
  <c r="Q74" i="13"/>
  <c r="N74" i="13"/>
  <c r="R74" i="13" s="1"/>
  <c r="I74" i="13"/>
  <c r="H74" i="13"/>
  <c r="F74" i="13"/>
  <c r="B74" i="13"/>
  <c r="Y74" i="13" s="1"/>
  <c r="AB73" i="13"/>
  <c r="AA73" i="13"/>
  <c r="AE73" i="13" s="1"/>
  <c r="Z73" i="13"/>
  <c r="X73" i="13"/>
  <c r="T73" i="13"/>
  <c r="S73" i="13"/>
  <c r="Q73" i="13"/>
  <c r="N73" i="13"/>
  <c r="R73" i="13" s="1"/>
  <c r="J73" i="13"/>
  <c r="I73" i="13"/>
  <c r="H73" i="13"/>
  <c r="B73" i="13"/>
  <c r="Y73" i="13" s="1"/>
  <c r="X72" i="13"/>
  <c r="B72" i="13"/>
  <c r="AB71" i="13"/>
  <c r="Z71" i="13"/>
  <c r="V71" i="13"/>
  <c r="U71" i="13"/>
  <c r="T71" i="13"/>
  <c r="O71" i="13"/>
  <c r="K71" i="13"/>
  <c r="J71" i="13"/>
  <c r="I71" i="13"/>
  <c r="G71" i="13"/>
  <c r="B71" i="13"/>
  <c r="AA71" i="13" s="1"/>
  <c r="AE71" i="13" s="1"/>
  <c r="AA70" i="13"/>
  <c r="AE70" i="13" s="1"/>
  <c r="Z70" i="13"/>
  <c r="Y70" i="13"/>
  <c r="W70" i="13"/>
  <c r="S70" i="13"/>
  <c r="O70" i="13"/>
  <c r="N70" i="13"/>
  <c r="R70" i="13" s="1"/>
  <c r="L70" i="13"/>
  <c r="H70" i="13"/>
  <c r="G70" i="13"/>
  <c r="F70" i="13"/>
  <c r="B70" i="13"/>
  <c r="X70" i="13" s="1"/>
  <c r="AB69" i="13"/>
  <c r="W69" i="13"/>
  <c r="V69" i="13"/>
  <c r="T69" i="13"/>
  <c r="M69" i="13"/>
  <c r="L69" i="13"/>
  <c r="K69" i="13"/>
  <c r="I69" i="13"/>
  <c r="B69" i="13"/>
  <c r="AB68" i="13"/>
  <c r="AA68" i="13"/>
  <c r="AE68" i="13" s="1"/>
  <c r="Y68" i="13"/>
  <c r="U68" i="13"/>
  <c r="T68" i="13"/>
  <c r="S68" i="13"/>
  <c r="N68" i="13"/>
  <c r="R68" i="13" s="1"/>
  <c r="J68" i="13"/>
  <c r="I68" i="13"/>
  <c r="H68" i="13"/>
  <c r="F68" i="13"/>
  <c r="B68" i="13"/>
  <c r="Z68" i="13" s="1"/>
  <c r="Z67" i="13"/>
  <c r="Y67" i="13"/>
  <c r="X67" i="13"/>
  <c r="O67" i="13"/>
  <c r="M67" i="13"/>
  <c r="G67" i="13"/>
  <c r="F67" i="13"/>
  <c r="B67" i="13"/>
  <c r="X66" i="13"/>
  <c r="V66" i="13"/>
  <c r="M66" i="13"/>
  <c r="L66" i="13"/>
  <c r="K66" i="13"/>
  <c r="B66" i="13"/>
  <c r="AB65" i="13"/>
  <c r="AA65" i="13"/>
  <c r="AE65" i="13" s="1"/>
  <c r="Y65" i="13"/>
  <c r="U65" i="13"/>
  <c r="T65" i="13"/>
  <c r="S65" i="13"/>
  <c r="O65" i="13"/>
  <c r="K65" i="13"/>
  <c r="J65" i="13"/>
  <c r="I65" i="13"/>
  <c r="G65" i="13"/>
  <c r="B65" i="13"/>
  <c r="Z65" i="13" s="1"/>
  <c r="AA64" i="13"/>
  <c r="AE64" i="13" s="1"/>
  <c r="Z64" i="13"/>
  <c r="Y64" i="13"/>
  <c r="W64" i="13"/>
  <c r="S64" i="13"/>
  <c r="O64" i="13"/>
  <c r="N64" i="13"/>
  <c r="R64" i="13" s="1"/>
  <c r="L64" i="13"/>
  <c r="H64" i="13"/>
  <c r="G64" i="13"/>
  <c r="F64" i="13"/>
  <c r="B64" i="13"/>
  <c r="X64" i="13" s="1"/>
  <c r="K63" i="13"/>
  <c r="B63" i="13"/>
  <c r="X63" i="13" s="1"/>
  <c r="AB62" i="13"/>
  <c r="AA62" i="13"/>
  <c r="AE62" i="13" s="1"/>
  <c r="Y62" i="13"/>
  <c r="U62" i="13"/>
  <c r="T62" i="13"/>
  <c r="S62" i="13"/>
  <c r="N62" i="13"/>
  <c r="R62" i="13" s="1"/>
  <c r="J62" i="13"/>
  <c r="I62" i="13"/>
  <c r="H62" i="13"/>
  <c r="F62" i="13"/>
  <c r="B62" i="13"/>
  <c r="Z62" i="13" s="1"/>
  <c r="X61" i="13"/>
  <c r="V61" i="13"/>
  <c r="O61" i="13"/>
  <c r="N61" i="13"/>
  <c r="R61" i="13" s="1"/>
  <c r="M61" i="13"/>
  <c r="K61" i="13"/>
  <c r="F61" i="13"/>
  <c r="B61" i="13"/>
  <c r="B60" i="13"/>
  <c r="V60" i="13" s="1"/>
  <c r="AB59" i="13"/>
  <c r="Y59" i="13"/>
  <c r="X59" i="13"/>
  <c r="U59" i="13"/>
  <c r="T59" i="13"/>
  <c r="S59" i="13"/>
  <c r="M59" i="13"/>
  <c r="L59" i="13"/>
  <c r="I59" i="13"/>
  <c r="H59" i="13"/>
  <c r="F59" i="13"/>
  <c r="B59" i="13"/>
  <c r="W59" i="13" s="1"/>
  <c r="B58" i="13"/>
  <c r="W58" i="13" s="1"/>
  <c r="U57" i="13"/>
  <c r="T57" i="13"/>
  <c r="J57" i="13"/>
  <c r="I57" i="13"/>
  <c r="B57" i="13"/>
  <c r="X57" i="13" s="1"/>
  <c r="AB56" i="13"/>
  <c r="AA56" i="13"/>
  <c r="AE56" i="13" s="1"/>
  <c r="Z56" i="13"/>
  <c r="W56" i="13"/>
  <c r="V56" i="13"/>
  <c r="S56" i="13"/>
  <c r="Q56" i="13"/>
  <c r="O56" i="13"/>
  <c r="M56" i="13"/>
  <c r="L56" i="13"/>
  <c r="I56" i="13"/>
  <c r="G56" i="13"/>
  <c r="F56" i="13"/>
  <c r="B56" i="13"/>
  <c r="AD56" i="13" s="1"/>
  <c r="AD55" i="13"/>
  <c r="AB55" i="13"/>
  <c r="AA55" i="13"/>
  <c r="AE55" i="13" s="1"/>
  <c r="X55" i="13"/>
  <c r="W55" i="13"/>
  <c r="V55" i="13"/>
  <c r="U55" i="13"/>
  <c r="T55" i="13"/>
  <c r="S55" i="13"/>
  <c r="Q55" i="13"/>
  <c r="M55" i="13"/>
  <c r="L55" i="13"/>
  <c r="K55" i="13"/>
  <c r="J55" i="13"/>
  <c r="I55" i="13"/>
  <c r="H55" i="13"/>
  <c r="F55" i="13"/>
  <c r="B55" i="13"/>
  <c r="AC54" i="13"/>
  <c r="AB54" i="13"/>
  <c r="T54" i="13"/>
  <c r="S54" i="13"/>
  <c r="J54" i="13"/>
  <c r="I54" i="13"/>
  <c r="B54" i="13"/>
  <c r="W54" i="13" s="1"/>
  <c r="Z53" i="13"/>
  <c r="X53" i="13"/>
  <c r="N53" i="13"/>
  <c r="R53" i="13" s="1"/>
  <c r="B53" i="13"/>
  <c r="AD52" i="13"/>
  <c r="U52" i="13"/>
  <c r="T52" i="13"/>
  <c r="J52" i="13"/>
  <c r="I52" i="13"/>
  <c r="B52" i="13"/>
  <c r="Y52" i="13" s="1"/>
  <c r="B51" i="13"/>
  <c r="Z51" i="13" s="1"/>
  <c r="AB50" i="13"/>
  <c r="W50" i="13"/>
  <c r="V50" i="13"/>
  <c r="S50" i="13"/>
  <c r="M50" i="13"/>
  <c r="L50" i="13"/>
  <c r="I50" i="13"/>
  <c r="B50" i="13"/>
  <c r="AD50" i="13" s="1"/>
  <c r="AB49" i="13"/>
  <c r="Y49" i="13"/>
  <c r="U49" i="13"/>
  <c r="T49" i="13"/>
  <c r="S49" i="13"/>
  <c r="M49" i="13"/>
  <c r="J49" i="13"/>
  <c r="I49" i="13"/>
  <c r="H49" i="13"/>
  <c r="B49" i="13"/>
  <c r="W49" i="13" s="1"/>
  <c r="AD48" i="13"/>
  <c r="AB48" i="13"/>
  <c r="AA48" i="13"/>
  <c r="AE48" i="13" s="1"/>
  <c r="Z48" i="13"/>
  <c r="Y48" i="13"/>
  <c r="X48" i="13"/>
  <c r="V48" i="13"/>
  <c r="U48" i="13"/>
  <c r="T48" i="13"/>
  <c r="S48" i="13"/>
  <c r="Q48" i="13"/>
  <c r="O48" i="13"/>
  <c r="N48" i="13"/>
  <c r="R48" i="13" s="1"/>
  <c r="L48" i="13"/>
  <c r="K48" i="13"/>
  <c r="J48" i="13"/>
  <c r="I48" i="13"/>
  <c r="H48" i="13"/>
  <c r="G48" i="13"/>
  <c r="F48" i="13"/>
  <c r="B48" i="13"/>
  <c r="W48" i="13" s="1"/>
  <c r="AD47" i="13"/>
  <c r="AC47" i="13"/>
  <c r="AB47" i="13"/>
  <c r="AA47" i="13"/>
  <c r="AE47" i="13" s="1"/>
  <c r="Z47" i="13"/>
  <c r="X47" i="13"/>
  <c r="V47" i="13"/>
  <c r="U47" i="13"/>
  <c r="T47" i="13"/>
  <c r="S47" i="13"/>
  <c r="P47" i="13"/>
  <c r="M47" i="13"/>
  <c r="L47" i="13"/>
  <c r="K47" i="13"/>
  <c r="J47" i="13"/>
  <c r="I47" i="13"/>
  <c r="H47" i="13"/>
  <c r="G47" i="13"/>
  <c r="B47" i="13"/>
  <c r="T46" i="13"/>
  <c r="S46" i="13"/>
  <c r="N46" i="13"/>
  <c r="R46" i="13" s="1"/>
  <c r="B46" i="13"/>
  <c r="AB46" i="13" s="1"/>
  <c r="Z45" i="13"/>
  <c r="U45" i="13"/>
  <c r="O45" i="13"/>
  <c r="M45" i="13"/>
  <c r="B45" i="13"/>
  <c r="Y45" i="13" s="1"/>
  <c r="AD44" i="13"/>
  <c r="AB44" i="13"/>
  <c r="AA44" i="13"/>
  <c r="AE44" i="13" s="1"/>
  <c r="Z44" i="13"/>
  <c r="Y44" i="13"/>
  <c r="X44" i="13"/>
  <c r="V44" i="13"/>
  <c r="U44" i="13"/>
  <c r="T44" i="13"/>
  <c r="S44" i="13"/>
  <c r="O44" i="13"/>
  <c r="N44" i="13"/>
  <c r="R44" i="13" s="1"/>
  <c r="L44" i="13"/>
  <c r="K44" i="13"/>
  <c r="J44" i="13"/>
  <c r="I44" i="13"/>
  <c r="H44" i="13"/>
  <c r="G44" i="13"/>
  <c r="F44" i="13"/>
  <c r="B44" i="13"/>
  <c r="W44" i="13" s="1"/>
  <c r="AB43" i="13"/>
  <c r="AA43" i="13"/>
  <c r="AE43" i="13" s="1"/>
  <c r="Z43" i="13"/>
  <c r="X43" i="13"/>
  <c r="W43" i="13"/>
  <c r="S43" i="13"/>
  <c r="Q43" i="13"/>
  <c r="O43" i="13"/>
  <c r="M43" i="13"/>
  <c r="K43" i="13"/>
  <c r="H43" i="13"/>
  <c r="G43" i="13"/>
  <c r="F43" i="13"/>
  <c r="B43" i="13"/>
  <c r="U43" i="13" s="1"/>
  <c r="AB42" i="13"/>
  <c r="AA42" i="13"/>
  <c r="AE42" i="13" s="1"/>
  <c r="Z42" i="13"/>
  <c r="Y42" i="13"/>
  <c r="X42" i="13"/>
  <c r="W42" i="13"/>
  <c r="U42" i="13"/>
  <c r="T42" i="13"/>
  <c r="S42" i="13"/>
  <c r="Q42" i="13"/>
  <c r="P42" i="13"/>
  <c r="O42" i="13"/>
  <c r="N42" i="13"/>
  <c r="R42" i="13" s="1"/>
  <c r="L42" i="13"/>
  <c r="K42" i="13"/>
  <c r="J42" i="13"/>
  <c r="I42" i="13"/>
  <c r="H42" i="13"/>
  <c r="G42" i="13"/>
  <c r="F42" i="13"/>
  <c r="B42" i="13"/>
  <c r="AD42" i="13" s="1"/>
  <c r="AA41" i="13"/>
  <c r="AE41" i="13" s="1"/>
  <c r="Z41" i="13"/>
  <c r="W41" i="13"/>
  <c r="U41" i="13"/>
  <c r="T41" i="13"/>
  <c r="O41" i="13"/>
  <c r="K41" i="13"/>
  <c r="J41" i="13"/>
  <c r="I41" i="13"/>
  <c r="G41" i="13"/>
  <c r="F41" i="13"/>
  <c r="B41" i="13"/>
  <c r="X41" i="13" s="1"/>
  <c r="B40" i="13"/>
  <c r="W40" i="13" s="1"/>
  <c r="Z39" i="13"/>
  <c r="Y39" i="13"/>
  <c r="U39" i="13"/>
  <c r="T39" i="13"/>
  <c r="N39" i="13"/>
  <c r="R39" i="13" s="1"/>
  <c r="J39" i="13"/>
  <c r="I39" i="13"/>
  <c r="G39" i="13"/>
  <c r="B39" i="13"/>
  <c r="M39" i="13" s="1"/>
  <c r="AB38" i="13"/>
  <c r="AA38" i="13"/>
  <c r="AE38" i="13" s="1"/>
  <c r="Z38" i="13"/>
  <c r="Y38" i="13"/>
  <c r="W38" i="13"/>
  <c r="V38" i="13"/>
  <c r="U38" i="13"/>
  <c r="T38" i="13"/>
  <c r="S38" i="13"/>
  <c r="O38" i="13"/>
  <c r="N38" i="13"/>
  <c r="R38" i="13" s="1"/>
  <c r="L38" i="13"/>
  <c r="K38" i="13"/>
  <c r="J38" i="13"/>
  <c r="I38" i="13"/>
  <c r="H38" i="13"/>
  <c r="G38" i="13"/>
  <c r="F38" i="13"/>
  <c r="B38" i="13"/>
  <c r="X38" i="13" s="1"/>
  <c r="AB37" i="13"/>
  <c r="AA37" i="13"/>
  <c r="AE37" i="13" s="1"/>
  <c r="Z37" i="13"/>
  <c r="X37" i="13"/>
  <c r="W37" i="13"/>
  <c r="V37" i="13"/>
  <c r="S37" i="13"/>
  <c r="P37" i="13"/>
  <c r="O37" i="13"/>
  <c r="M37" i="13"/>
  <c r="L37" i="13"/>
  <c r="J37" i="13"/>
  <c r="H37" i="13"/>
  <c r="G37" i="13"/>
  <c r="F37" i="13"/>
  <c r="B37" i="13"/>
  <c r="T37" i="13" s="1"/>
  <c r="Y36" i="13"/>
  <c r="H36" i="13"/>
  <c r="B36" i="13"/>
  <c r="B35" i="13"/>
  <c r="V35" i="13" s="1"/>
  <c r="B34" i="13"/>
  <c r="V34" i="13" s="1"/>
  <c r="Z33" i="13"/>
  <c r="M33" i="13"/>
  <c r="K33" i="13"/>
  <c r="B33" i="13"/>
  <c r="Q33" i="13" s="1"/>
  <c r="Y32" i="13"/>
  <c r="X32" i="13"/>
  <c r="W32" i="13"/>
  <c r="O32" i="13"/>
  <c r="K32" i="13"/>
  <c r="J32" i="13"/>
  <c r="G32" i="13"/>
  <c r="B32" i="13"/>
  <c r="AC32" i="13" s="1"/>
  <c r="AC31" i="13"/>
  <c r="AB31" i="13"/>
  <c r="X31" i="13"/>
  <c r="W31" i="13"/>
  <c r="U31" i="13"/>
  <c r="O31" i="13"/>
  <c r="N31" i="13"/>
  <c r="R31" i="13" s="1"/>
  <c r="M31" i="13"/>
  <c r="J31" i="13"/>
  <c r="G31" i="13"/>
  <c r="F31" i="13"/>
  <c r="B31" i="13"/>
  <c r="Y31" i="13" s="1"/>
  <c r="V30" i="13"/>
  <c r="F30" i="13"/>
  <c r="B30" i="13"/>
  <c r="B29" i="13"/>
  <c r="AD28" i="13"/>
  <c r="AA28" i="13"/>
  <c r="AE28" i="13" s="1"/>
  <c r="W28" i="13"/>
  <c r="V28" i="13"/>
  <c r="U28" i="13"/>
  <c r="Q28" i="13"/>
  <c r="N28" i="13"/>
  <c r="R28" i="13" s="1"/>
  <c r="M28" i="13"/>
  <c r="J28" i="13"/>
  <c r="I28" i="13"/>
  <c r="F28" i="13"/>
  <c r="B28" i="13"/>
  <c r="AB27" i="13"/>
  <c r="Z27" i="13"/>
  <c r="Y27" i="13"/>
  <c r="V27" i="13"/>
  <c r="U27" i="13"/>
  <c r="T27" i="13"/>
  <c r="O27" i="13"/>
  <c r="N27" i="13"/>
  <c r="R27" i="13" s="1"/>
  <c r="K27" i="13"/>
  <c r="J27" i="13"/>
  <c r="I27" i="13"/>
  <c r="G27" i="13"/>
  <c r="F27" i="13"/>
  <c r="B27" i="13"/>
  <c r="AA27" i="13" s="1"/>
  <c r="AE27" i="13" s="1"/>
  <c r="AA26" i="13"/>
  <c r="AE26" i="13" s="1"/>
  <c r="Z26" i="13"/>
  <c r="Y26" i="13"/>
  <c r="W26" i="13"/>
  <c r="V26" i="13"/>
  <c r="U26" i="13"/>
  <c r="S26" i="13"/>
  <c r="O26" i="13"/>
  <c r="N26" i="13"/>
  <c r="R26" i="13" s="1"/>
  <c r="L26" i="13"/>
  <c r="K26" i="13"/>
  <c r="J26" i="13"/>
  <c r="H26" i="13"/>
  <c r="G26" i="13"/>
  <c r="F26" i="13"/>
  <c r="B26" i="13"/>
  <c r="X26" i="13" s="1"/>
  <c r="Z25" i="13"/>
  <c r="X25" i="13"/>
  <c r="W25" i="13"/>
  <c r="L25" i="13"/>
  <c r="K25" i="13"/>
  <c r="I25" i="13"/>
  <c r="B25" i="13"/>
  <c r="AB25" i="13" s="1"/>
  <c r="AD24" i="13"/>
  <c r="AC24" i="13"/>
  <c r="AB24" i="13"/>
  <c r="AA24" i="13"/>
  <c r="AE24" i="13" s="1"/>
  <c r="Z24" i="13"/>
  <c r="Y24" i="13"/>
  <c r="X24" i="13"/>
  <c r="W24" i="13"/>
  <c r="V24" i="13"/>
  <c r="U24" i="13"/>
  <c r="T24" i="13"/>
  <c r="S24" i="13"/>
  <c r="P24" i="13"/>
  <c r="O24" i="13"/>
  <c r="N24" i="13"/>
  <c r="R24" i="13" s="1"/>
  <c r="M24" i="13"/>
  <c r="L24" i="13"/>
  <c r="K24" i="13"/>
  <c r="J24" i="13"/>
  <c r="I24" i="13"/>
  <c r="H24" i="13"/>
  <c r="G24" i="13"/>
  <c r="F24" i="13"/>
  <c r="B23" i="13"/>
  <c r="U23" i="13" s="1"/>
  <c r="AD22" i="13"/>
  <c r="S22" i="13"/>
  <c r="Q22" i="13"/>
  <c r="H22" i="13"/>
  <c r="F22" i="13"/>
  <c r="B22" i="13"/>
  <c r="Z22" i="13" s="1"/>
  <c r="AB21" i="13"/>
  <c r="AA21" i="13"/>
  <c r="AE21" i="13" s="1"/>
  <c r="W21" i="13"/>
  <c r="V21" i="13"/>
  <c r="U21" i="13"/>
  <c r="S21" i="13"/>
  <c r="L21" i="13"/>
  <c r="K21" i="13"/>
  <c r="J21" i="13"/>
  <c r="H21" i="13"/>
  <c r="G21" i="13"/>
  <c r="B21" i="13"/>
  <c r="Y21" i="13" s="1"/>
  <c r="AC20" i="13"/>
  <c r="AB20" i="13"/>
  <c r="AA20" i="13"/>
  <c r="AE20" i="13" s="1"/>
  <c r="W20" i="13"/>
  <c r="T20" i="13"/>
  <c r="S20" i="13"/>
  <c r="Q20" i="13"/>
  <c r="M20" i="13"/>
  <c r="J20" i="13"/>
  <c r="I20" i="13"/>
  <c r="H20" i="13"/>
  <c r="B20" i="13"/>
  <c r="V20" i="13" s="1"/>
  <c r="AA19" i="13"/>
  <c r="AE19" i="13" s="1"/>
  <c r="Z19" i="13"/>
  <c r="Q19" i="13"/>
  <c r="O19" i="13"/>
  <c r="G19" i="13"/>
  <c r="F19" i="13"/>
  <c r="B19" i="13"/>
  <c r="W19" i="13" s="1"/>
  <c r="AC18" i="13"/>
  <c r="AB18" i="13"/>
  <c r="AA18" i="13"/>
  <c r="AE18" i="13" s="1"/>
  <c r="X18" i="13"/>
  <c r="W18" i="13"/>
  <c r="V18" i="13"/>
  <c r="U18" i="13"/>
  <c r="T18" i="13"/>
  <c r="S18" i="13"/>
  <c r="O18" i="13"/>
  <c r="M18" i="13"/>
  <c r="L18" i="13"/>
  <c r="K18" i="13"/>
  <c r="J18" i="13"/>
  <c r="I18" i="13"/>
  <c r="G18" i="13"/>
  <c r="F18" i="13"/>
  <c r="B18" i="13"/>
  <c r="AD17" i="13"/>
  <c r="AB17" i="13"/>
  <c r="AA17" i="13"/>
  <c r="AE17" i="13" s="1"/>
  <c r="W17" i="13"/>
  <c r="T17" i="13"/>
  <c r="S17" i="13"/>
  <c r="Q17" i="13"/>
  <c r="M17" i="13"/>
  <c r="J17" i="13"/>
  <c r="I17" i="13"/>
  <c r="G17" i="13"/>
  <c r="B17" i="13"/>
  <c r="V17" i="13" s="1"/>
  <c r="AD16" i="13"/>
  <c r="AC16" i="13"/>
  <c r="Z16" i="13"/>
  <c r="X16" i="13"/>
  <c r="W16" i="13"/>
  <c r="V16" i="13"/>
  <c r="U16" i="13"/>
  <c r="T16" i="13"/>
  <c r="S16" i="13"/>
  <c r="M16" i="13"/>
  <c r="L16" i="13"/>
  <c r="K16" i="13"/>
  <c r="J16" i="13"/>
  <c r="I16" i="13"/>
  <c r="H16" i="13"/>
  <c r="G16" i="13"/>
  <c r="B16" i="13"/>
  <c r="AD15" i="13"/>
  <c r="AC15" i="13"/>
  <c r="AB15" i="13"/>
  <c r="U15" i="13"/>
  <c r="T15" i="13"/>
  <c r="S15" i="13"/>
  <c r="K15" i="13"/>
  <c r="J15" i="13"/>
  <c r="I15" i="13"/>
  <c r="B15" i="13"/>
  <c r="W15" i="13" s="1"/>
  <c r="AD14" i="13"/>
  <c r="AC14" i="13"/>
  <c r="AA14" i="13"/>
  <c r="AE14" i="13" s="1"/>
  <c r="Z14" i="13"/>
  <c r="Y14" i="13"/>
  <c r="W14" i="13"/>
  <c r="V14" i="13"/>
  <c r="U14" i="13"/>
  <c r="T14" i="13"/>
  <c r="S14" i="13"/>
  <c r="Q14" i="13"/>
  <c r="N14" i="13"/>
  <c r="R14" i="13" s="1"/>
  <c r="L14" i="13"/>
  <c r="K14" i="13"/>
  <c r="J14" i="13"/>
  <c r="I14" i="13"/>
  <c r="H14" i="13"/>
  <c r="G14" i="13"/>
  <c r="F14" i="13"/>
  <c r="B14" i="13"/>
  <c r="X14" i="13" s="1"/>
  <c r="AD13" i="13"/>
  <c r="AC13" i="13"/>
  <c r="AB13" i="13"/>
  <c r="AA13" i="13"/>
  <c r="AE13" i="13" s="1"/>
  <c r="Z13" i="13"/>
  <c r="Y13" i="13"/>
  <c r="X13" i="13"/>
  <c r="V13" i="13"/>
  <c r="U13" i="13"/>
  <c r="T13" i="13"/>
  <c r="S13" i="13"/>
  <c r="O13" i="13"/>
  <c r="N13" i="13"/>
  <c r="R13" i="13" s="1"/>
  <c r="L13" i="13"/>
  <c r="K13" i="13"/>
  <c r="J13" i="13"/>
  <c r="I13" i="13"/>
  <c r="H13" i="13"/>
  <c r="G13" i="13"/>
  <c r="F13" i="13"/>
  <c r="B13" i="13"/>
  <c r="W13" i="13" s="1"/>
  <c r="AD12" i="13"/>
  <c r="AC12" i="13"/>
  <c r="AB12" i="13"/>
  <c r="AA12" i="13"/>
  <c r="AE12" i="13" s="1"/>
  <c r="Z12" i="13"/>
  <c r="Y12" i="13"/>
  <c r="X12" i="13"/>
  <c r="V12" i="13"/>
  <c r="U12" i="13"/>
  <c r="T12" i="13"/>
  <c r="S12" i="13"/>
  <c r="Q12" i="13"/>
  <c r="O12" i="13"/>
  <c r="N12" i="13"/>
  <c r="R12" i="13" s="1"/>
  <c r="L12" i="13"/>
  <c r="K12" i="13"/>
  <c r="J12" i="13"/>
  <c r="I12" i="13"/>
  <c r="H12" i="13"/>
  <c r="G12" i="13"/>
  <c r="F12" i="13"/>
  <c r="B12" i="13"/>
  <c r="W12" i="13" s="1"/>
  <c r="AD11" i="13"/>
  <c r="AC11" i="13"/>
  <c r="AB11" i="13"/>
  <c r="AA11" i="13"/>
  <c r="AE11" i="13" s="1"/>
  <c r="Z11" i="13"/>
  <c r="Y11" i="13"/>
  <c r="X11" i="13"/>
  <c r="V11" i="13"/>
  <c r="U11" i="13"/>
  <c r="T11" i="13"/>
  <c r="S11" i="13"/>
  <c r="Q11" i="13"/>
  <c r="O11" i="13"/>
  <c r="N11" i="13"/>
  <c r="R11" i="13" s="1"/>
  <c r="L11" i="13"/>
  <c r="K11" i="13"/>
  <c r="J11" i="13"/>
  <c r="I11" i="13"/>
  <c r="H11" i="13"/>
  <c r="G11" i="13"/>
  <c r="F11" i="13"/>
  <c r="B11" i="13"/>
  <c r="W11" i="13" s="1"/>
  <c r="AC10" i="13"/>
  <c r="AB10" i="13"/>
  <c r="AA10" i="13"/>
  <c r="AE10" i="13" s="1"/>
  <c r="Z10" i="13"/>
  <c r="Y10" i="13"/>
  <c r="X10" i="13"/>
  <c r="V10" i="13"/>
  <c r="U10" i="13"/>
  <c r="T10" i="13"/>
  <c r="S10" i="13"/>
  <c r="O10" i="13"/>
  <c r="N10" i="13"/>
  <c r="R10" i="13" s="1"/>
  <c r="L10" i="13"/>
  <c r="K10" i="13"/>
  <c r="J10" i="13"/>
  <c r="I10" i="13"/>
  <c r="H10" i="13"/>
  <c r="G10" i="13"/>
  <c r="F10" i="13"/>
  <c r="B10" i="13"/>
  <c r="W10" i="13" s="1"/>
  <c r="AD9" i="13"/>
  <c r="Z9" i="13"/>
  <c r="W9" i="13"/>
  <c r="U9" i="13"/>
  <c r="T9" i="13"/>
  <c r="O9" i="13"/>
  <c r="K9" i="13"/>
  <c r="J9" i="13"/>
  <c r="I9" i="13"/>
  <c r="F9" i="13"/>
  <c r="B9" i="13"/>
  <c r="X9" i="13" s="1"/>
  <c r="AB8" i="13"/>
  <c r="AA8" i="13"/>
  <c r="AE8" i="13" s="1"/>
  <c r="Z8" i="13"/>
  <c r="X8" i="13"/>
  <c r="W8" i="13"/>
  <c r="U8" i="13"/>
  <c r="S8" i="13"/>
  <c r="Q8" i="13"/>
  <c r="O8" i="13"/>
  <c r="M8" i="13"/>
  <c r="K8" i="13"/>
  <c r="J8" i="13"/>
  <c r="H8" i="13"/>
  <c r="G8" i="13"/>
  <c r="F8" i="13"/>
  <c r="B8" i="13"/>
  <c r="AC8" i="13" s="1"/>
  <c r="B7" i="13"/>
  <c r="AB7" i="13" s="1"/>
  <c r="AC6" i="13"/>
  <c r="AB6" i="13"/>
  <c r="U6" i="13"/>
  <c r="T6" i="13"/>
  <c r="S6" i="13"/>
  <c r="J6" i="13"/>
  <c r="I6" i="13"/>
  <c r="H6" i="13"/>
  <c r="B6" i="13"/>
  <c r="X6" i="13" s="1"/>
  <c r="BO82" i="5" l="1"/>
  <c r="Q29" i="13"/>
  <c r="M7" i="13"/>
  <c r="X7" i="13"/>
  <c r="X83" i="13" s="1"/>
  <c r="N23" i="13"/>
  <c r="R23" i="13" s="1"/>
  <c r="Z23" i="13"/>
  <c r="AD30" i="13"/>
  <c r="U30" i="13"/>
  <c r="K30" i="13"/>
  <c r="Z30" i="13"/>
  <c r="Q30" i="13"/>
  <c r="H30" i="13"/>
  <c r="Y30" i="13"/>
  <c r="O30" i="13"/>
  <c r="G30" i="13"/>
  <c r="T30" i="13"/>
  <c r="P34" i="13"/>
  <c r="AD34" i="13"/>
  <c r="P35" i="13"/>
  <c r="Z36" i="13"/>
  <c r="O36" i="13"/>
  <c r="G36" i="13"/>
  <c r="S36" i="13"/>
  <c r="F36" i="13"/>
  <c r="X36" i="13"/>
  <c r="L36" i="13"/>
  <c r="W36" i="13"/>
  <c r="K36" i="13"/>
  <c r="V36" i="13"/>
  <c r="Q40" i="13"/>
  <c r="N7" i="13"/>
  <c r="R7" i="13" s="1"/>
  <c r="Y7" i="13"/>
  <c r="AB29" i="13"/>
  <c r="T29" i="13"/>
  <c r="K29" i="13"/>
  <c r="Y29" i="13"/>
  <c r="P29" i="13"/>
  <c r="H29" i="13"/>
  <c r="X29" i="13"/>
  <c r="O29" i="13"/>
  <c r="G29" i="13"/>
  <c r="K6" i="13"/>
  <c r="W6" i="13"/>
  <c r="F7" i="13"/>
  <c r="O7" i="13"/>
  <c r="Z7" i="13"/>
  <c r="I8" i="13"/>
  <c r="T8" i="13"/>
  <c r="M9" i="13"/>
  <c r="L15" i="13"/>
  <c r="V15" i="13"/>
  <c r="Y16" i="13"/>
  <c r="N16" i="13"/>
  <c r="R16" i="13" s="1"/>
  <c r="F16" i="13"/>
  <c r="Q16" i="13"/>
  <c r="AA16" i="13"/>
  <c r="AE16" i="13" s="1"/>
  <c r="K17" i="13"/>
  <c r="U17" i="13"/>
  <c r="Z18" i="13"/>
  <c r="Q18" i="13"/>
  <c r="H18" i="13"/>
  <c r="N18" i="13"/>
  <c r="R18" i="13" s="1"/>
  <c r="Y18" i="13"/>
  <c r="I19" i="13"/>
  <c r="F5" i="14" s="1"/>
  <c r="S19" i="13"/>
  <c r="AB19" i="13"/>
  <c r="K20" i="13"/>
  <c r="U20" i="13"/>
  <c r="AD20" i="13"/>
  <c r="M21" i="13"/>
  <c r="I22" i="13"/>
  <c r="U22" i="13"/>
  <c r="U5" i="14" s="1"/>
  <c r="F23" i="13"/>
  <c r="Q23" i="13"/>
  <c r="AC23" i="13"/>
  <c r="M25" i="13"/>
  <c r="AA25" i="13"/>
  <c r="AE25" i="13" s="1"/>
  <c r="AB28" i="13"/>
  <c r="T28" i="13"/>
  <c r="K28" i="13"/>
  <c r="Y28" i="13"/>
  <c r="P28" i="13"/>
  <c r="H28" i="13"/>
  <c r="X28" i="13"/>
  <c r="O28" i="13"/>
  <c r="G28" i="13"/>
  <c r="S28" i="13"/>
  <c r="F29" i="13"/>
  <c r="U29" i="13"/>
  <c r="I30" i="13"/>
  <c r="W30" i="13"/>
  <c r="K31" i="13"/>
  <c r="M32" i="13"/>
  <c r="AB32" i="13"/>
  <c r="N33" i="13"/>
  <c r="R33" i="13" s="1"/>
  <c r="F34" i="13"/>
  <c r="S34" i="13"/>
  <c r="G35" i="13"/>
  <c r="U35" i="13"/>
  <c r="I36" i="13"/>
  <c r="AA36" i="13"/>
  <c r="AE36" i="13" s="1"/>
  <c r="F40" i="13"/>
  <c r="Y46" i="13"/>
  <c r="G51" i="13"/>
  <c r="S29" i="13"/>
  <c r="AD40" i="13"/>
  <c r="U40" i="13"/>
  <c r="K40" i="13"/>
  <c r="X40" i="13"/>
  <c r="M40" i="13"/>
  <c r="T40" i="13"/>
  <c r="I40" i="13"/>
  <c r="AB40" i="13"/>
  <c r="S40" i="13"/>
  <c r="H40" i="13"/>
  <c r="V40" i="13"/>
  <c r="M6" i="13"/>
  <c r="G7" i="13"/>
  <c r="Q7" i="13"/>
  <c r="AA7" i="13"/>
  <c r="AE7" i="13" s="1"/>
  <c r="V9" i="13"/>
  <c r="L9" i="13"/>
  <c r="N9" i="13"/>
  <c r="R9" i="13" s="1"/>
  <c r="Y9" i="13"/>
  <c r="M15" i="13"/>
  <c r="L17" i="13"/>
  <c r="J19" i="13"/>
  <c r="T19" i="13"/>
  <c r="AC19" i="13"/>
  <c r="L20" i="13"/>
  <c r="X21" i="13"/>
  <c r="N21" i="13"/>
  <c r="R21" i="13" s="1"/>
  <c r="F21" i="13"/>
  <c r="O21" i="13"/>
  <c r="Z21" i="13"/>
  <c r="J22" i="13"/>
  <c r="V22" i="13"/>
  <c r="H23" i="13"/>
  <c r="S23" i="13"/>
  <c r="AD23" i="13"/>
  <c r="O25" i="13"/>
  <c r="I29" i="13"/>
  <c r="V29" i="13"/>
  <c r="J30" i="13"/>
  <c r="X30" i="13"/>
  <c r="N32" i="13"/>
  <c r="R32" i="13" s="1"/>
  <c r="H34" i="13"/>
  <c r="H35" i="13"/>
  <c r="J36" i="13"/>
  <c r="G40" i="13"/>
  <c r="Y40" i="13"/>
  <c r="O51" i="13"/>
  <c r="X34" i="13"/>
  <c r="O34" i="13"/>
  <c r="G34" i="13"/>
  <c r="AC34" i="13"/>
  <c r="U34" i="13"/>
  <c r="L34" i="13"/>
  <c r="AB34" i="13"/>
  <c r="T34" i="13"/>
  <c r="K34" i="13"/>
  <c r="Q34" i="13"/>
  <c r="Y35" i="13"/>
  <c r="W35" i="13"/>
  <c r="N35" i="13"/>
  <c r="R35" i="13" s="1"/>
  <c r="F35" i="13"/>
  <c r="AC35" i="13"/>
  <c r="T35" i="13"/>
  <c r="K35" i="13"/>
  <c r="AB35" i="13"/>
  <c r="S35" i="13"/>
  <c r="J35" i="13"/>
  <c r="Q35" i="13"/>
  <c r="AD6" i="13"/>
  <c r="V6" i="13"/>
  <c r="L6" i="13"/>
  <c r="Y6" i="13"/>
  <c r="H7" i="13"/>
  <c r="E5" i="14" s="1"/>
  <c r="S7" i="13"/>
  <c r="X15" i="13"/>
  <c r="O15" i="13"/>
  <c r="G15" i="13"/>
  <c r="N15" i="13"/>
  <c r="R15" i="13" s="1"/>
  <c r="Y15" i="13"/>
  <c r="K19" i="13"/>
  <c r="U19" i="13"/>
  <c r="AD19" i="13"/>
  <c r="L22" i="13"/>
  <c r="W22" i="13"/>
  <c r="I23" i="13"/>
  <c r="U25" i="13"/>
  <c r="J25" i="13"/>
  <c r="Y25" i="13"/>
  <c r="N25" i="13"/>
  <c r="R25" i="13" s="1"/>
  <c r="F25" i="13"/>
  <c r="S25" i="13"/>
  <c r="J29" i="13"/>
  <c r="W29" i="13"/>
  <c r="L30" i="13"/>
  <c r="AA30" i="13"/>
  <c r="AE30" i="13" s="1"/>
  <c r="W33" i="13"/>
  <c r="L33" i="13"/>
  <c r="AD33" i="13"/>
  <c r="T33" i="13"/>
  <c r="I33" i="13"/>
  <c r="AA33" i="13"/>
  <c r="AE33" i="13" s="1"/>
  <c r="S33" i="13"/>
  <c r="H33" i="13"/>
  <c r="U33" i="13"/>
  <c r="I34" i="13"/>
  <c r="W34" i="13"/>
  <c r="I35" i="13"/>
  <c r="X35" i="13"/>
  <c r="M36" i="13"/>
  <c r="J40" i="13"/>
  <c r="Z40" i="13"/>
  <c r="X46" i="13"/>
  <c r="O46" i="13"/>
  <c r="G46" i="13"/>
  <c r="AD46" i="13"/>
  <c r="U46" i="13"/>
  <c r="K46" i="13"/>
  <c r="AA46" i="13"/>
  <c r="AE46" i="13" s="1"/>
  <c r="Q46" i="13"/>
  <c r="H46" i="13"/>
  <c r="Z46" i="13"/>
  <c r="P46" i="13"/>
  <c r="F46" i="13"/>
  <c r="W46" i="13"/>
  <c r="M46" i="13"/>
  <c r="V46" i="13"/>
  <c r="L46" i="13"/>
  <c r="AC46" i="13"/>
  <c r="Q51" i="13"/>
  <c r="AD7" i="13"/>
  <c r="V7" i="13"/>
  <c r="L7" i="13"/>
  <c r="AB23" i="13"/>
  <c r="T23" i="13"/>
  <c r="K23" i="13"/>
  <c r="X23" i="13"/>
  <c r="O23" i="13"/>
  <c r="G23" i="13"/>
  <c r="P23" i="13"/>
  <c r="AA23" i="13"/>
  <c r="AE23" i="13" s="1"/>
  <c r="N6" i="13"/>
  <c r="R6" i="13" s="1"/>
  <c r="F6" i="13"/>
  <c r="O6" i="13"/>
  <c r="Z6" i="13"/>
  <c r="I7" i="13"/>
  <c r="I83" i="13" s="1"/>
  <c r="T7" i="13"/>
  <c r="T5" i="14" s="1"/>
  <c r="AC7" i="13"/>
  <c r="G9" i="13"/>
  <c r="Q9" i="13"/>
  <c r="AA9" i="13"/>
  <c r="AE9" i="13" s="1"/>
  <c r="F15" i="13"/>
  <c r="P15" i="13"/>
  <c r="Z15" i="13"/>
  <c r="Y17" i="13"/>
  <c r="P17" i="13"/>
  <c r="H17" i="13"/>
  <c r="N17" i="13"/>
  <c r="R17" i="13" s="1"/>
  <c r="X17" i="13"/>
  <c r="L19" i="13"/>
  <c r="V19" i="13"/>
  <c r="X20" i="13"/>
  <c r="O20" i="13"/>
  <c r="G20" i="13"/>
  <c r="N20" i="13"/>
  <c r="R20" i="13" s="1"/>
  <c r="Y20" i="13"/>
  <c r="M22" i="13"/>
  <c r="Y22" i="13"/>
  <c r="J23" i="13"/>
  <c r="G5" i="14" s="1"/>
  <c r="V23" i="13"/>
  <c r="G25" i="13"/>
  <c r="T25" i="13"/>
  <c r="L29" i="13"/>
  <c r="Z29" i="13"/>
  <c r="M30" i="13"/>
  <c r="AB30" i="13"/>
  <c r="AD32" i="13"/>
  <c r="V32" i="13"/>
  <c r="L32" i="13"/>
  <c r="AA32" i="13"/>
  <c r="AE32" i="13" s="1"/>
  <c r="S32" i="13"/>
  <c r="I32" i="13"/>
  <c r="Z32" i="13"/>
  <c r="Q32" i="13"/>
  <c r="H32" i="13"/>
  <c r="T32" i="13"/>
  <c r="F33" i="13"/>
  <c r="V33" i="13"/>
  <c r="J34" i="13"/>
  <c r="Y34" i="13"/>
  <c r="L35" i="13"/>
  <c r="Z35" i="13"/>
  <c r="N36" i="13"/>
  <c r="R36" i="13" s="1"/>
  <c r="L40" i="13"/>
  <c r="AA40" i="13"/>
  <c r="AE40" i="13" s="1"/>
  <c r="X45" i="13"/>
  <c r="N45" i="13"/>
  <c r="R45" i="13" s="1"/>
  <c r="F45" i="13"/>
  <c r="AA45" i="13"/>
  <c r="AE45" i="13" s="1"/>
  <c r="Q45" i="13"/>
  <c r="G45" i="13"/>
  <c r="W45" i="13"/>
  <c r="W7" i="14" s="1"/>
  <c r="L45" i="13"/>
  <c r="V45" i="13"/>
  <c r="K45" i="13"/>
  <c r="AD45" i="13"/>
  <c r="T45" i="13"/>
  <c r="I45" i="13"/>
  <c r="AB45" i="13"/>
  <c r="S45" i="13"/>
  <c r="H45" i="13"/>
  <c r="I46" i="13"/>
  <c r="Y53" i="13"/>
  <c r="O53" i="13"/>
  <c r="G53" i="13"/>
  <c r="AA53" i="13"/>
  <c r="AE53" i="13" s="1"/>
  <c r="Q53" i="13"/>
  <c r="F53" i="13"/>
  <c r="W53" i="13"/>
  <c r="L53" i="13"/>
  <c r="V53" i="13"/>
  <c r="K53" i="13"/>
  <c r="U53" i="13"/>
  <c r="J53" i="13"/>
  <c r="AD53" i="13"/>
  <c r="T53" i="13"/>
  <c r="I53" i="13"/>
  <c r="AB53" i="13"/>
  <c r="S53" i="13"/>
  <c r="H53" i="13"/>
  <c r="X51" i="13"/>
  <c r="N51" i="13"/>
  <c r="R51" i="13" s="1"/>
  <c r="F51" i="13"/>
  <c r="AB51" i="13"/>
  <c r="S51" i="13"/>
  <c r="H51" i="13"/>
  <c r="Y51" i="13"/>
  <c r="M51" i="13"/>
  <c r="W51" i="13"/>
  <c r="L51" i="13"/>
  <c r="V51" i="13"/>
  <c r="K51" i="13"/>
  <c r="AD51" i="13"/>
  <c r="U51" i="13"/>
  <c r="J51" i="13"/>
  <c r="AC51" i="13"/>
  <c r="T51" i="13"/>
  <c r="I51" i="13"/>
  <c r="G6" i="13"/>
  <c r="Q6" i="13"/>
  <c r="AA6" i="13"/>
  <c r="AE6" i="13" s="1"/>
  <c r="J7" i="13"/>
  <c r="J83" i="13" s="1"/>
  <c r="U7" i="13"/>
  <c r="U83" i="13" s="1"/>
  <c r="AD8" i="13"/>
  <c r="V8" i="13"/>
  <c r="L8" i="13"/>
  <c r="N8" i="13"/>
  <c r="R8" i="13" s="1"/>
  <c r="Y8" i="13"/>
  <c r="H9" i="13"/>
  <c r="S9" i="13"/>
  <c r="AB9" i="13"/>
  <c r="H15" i="13"/>
  <c r="Q15" i="13"/>
  <c r="AA15" i="13"/>
  <c r="AE15" i="13" s="1"/>
  <c r="F17" i="13"/>
  <c r="O17" i="13"/>
  <c r="Z17" i="13"/>
  <c r="M19" i="13"/>
  <c r="F20" i="13"/>
  <c r="P20" i="13"/>
  <c r="Z20" i="13"/>
  <c r="I21" i="13"/>
  <c r="T21" i="13"/>
  <c r="AD21" i="13"/>
  <c r="N22" i="13"/>
  <c r="R22" i="13" s="1"/>
  <c r="L23" i="13"/>
  <c r="W23" i="13"/>
  <c r="H25" i="13"/>
  <c r="V25" i="13"/>
  <c r="L28" i="13"/>
  <c r="Z28" i="13"/>
  <c r="M29" i="13"/>
  <c r="J6" i="14" s="1"/>
  <c r="AA29" i="13"/>
  <c r="AE29" i="13" s="1"/>
  <c r="N30" i="13"/>
  <c r="R30" i="13" s="1"/>
  <c r="AD31" i="13"/>
  <c r="V31" i="13"/>
  <c r="L31" i="13"/>
  <c r="AA31" i="13"/>
  <c r="AE31" i="13" s="1"/>
  <c r="S31" i="13"/>
  <c r="I31" i="13"/>
  <c r="Z31" i="13"/>
  <c r="Q31" i="13"/>
  <c r="H31" i="13"/>
  <c r="T31" i="13"/>
  <c r="F32" i="13"/>
  <c r="U32" i="13"/>
  <c r="G33" i="13"/>
  <c r="X33" i="13"/>
  <c r="M34" i="13"/>
  <c r="Z34" i="13"/>
  <c r="M35" i="13"/>
  <c r="AA35" i="13"/>
  <c r="AE35" i="13" s="1"/>
  <c r="T36" i="13"/>
  <c r="AA39" i="13"/>
  <c r="AE39" i="13" s="1"/>
  <c r="S39" i="13"/>
  <c r="H39" i="13"/>
  <c r="AB39" i="13"/>
  <c r="O39" i="13"/>
  <c r="F39" i="13"/>
  <c r="X39" i="13"/>
  <c r="L39" i="13"/>
  <c r="W39" i="13"/>
  <c r="K39" i="13"/>
  <c r="V39" i="13"/>
  <c r="N40" i="13"/>
  <c r="R40" i="13" s="1"/>
  <c r="J45" i="13"/>
  <c r="J46" i="13"/>
  <c r="AA51" i="13"/>
  <c r="AE51" i="13" s="1"/>
  <c r="M53" i="13"/>
  <c r="K7" i="13"/>
  <c r="W7" i="13"/>
  <c r="Y19" i="13"/>
  <c r="P19" i="13"/>
  <c r="H19" i="13"/>
  <c r="N19" i="13"/>
  <c r="R19" i="13" s="1"/>
  <c r="X19" i="13"/>
  <c r="AB22" i="13"/>
  <c r="T22" i="13"/>
  <c r="K22" i="13"/>
  <c r="X22" i="13"/>
  <c r="O22" i="13"/>
  <c r="G22" i="13"/>
  <c r="P22" i="13"/>
  <c r="AA22" i="13"/>
  <c r="AE22" i="13" s="1"/>
  <c r="M23" i="13"/>
  <c r="Y23" i="13"/>
  <c r="N29" i="13"/>
  <c r="AD29" i="13"/>
  <c r="S30" i="13"/>
  <c r="J33" i="13"/>
  <c r="Y33" i="13"/>
  <c r="N34" i="13"/>
  <c r="R34" i="13" s="1"/>
  <c r="AA34" i="13"/>
  <c r="AE34" i="13" s="1"/>
  <c r="O35" i="13"/>
  <c r="AD35" i="13"/>
  <c r="U36" i="13"/>
  <c r="O40" i="13"/>
  <c r="M10" i="13"/>
  <c r="M11" i="13"/>
  <c r="M12" i="13"/>
  <c r="M13" i="13"/>
  <c r="M14" i="13"/>
  <c r="I26" i="13"/>
  <c r="T26" i="13"/>
  <c r="AB26" i="13"/>
  <c r="L27" i="13"/>
  <c r="W27" i="13"/>
  <c r="I37" i="13"/>
  <c r="M41" i="13"/>
  <c r="I43" i="13"/>
  <c r="T43" i="13"/>
  <c r="AD43" i="13"/>
  <c r="W47" i="13"/>
  <c r="N47" i="13"/>
  <c r="R47" i="13" s="1"/>
  <c r="F47" i="13"/>
  <c r="O47" i="13"/>
  <c r="Y47" i="13"/>
  <c r="K49" i="13"/>
  <c r="V49" i="13"/>
  <c r="F50" i="13"/>
  <c r="P50" i="13"/>
  <c r="Z50" i="13"/>
  <c r="L52" i="13"/>
  <c r="W52" i="13"/>
  <c r="L54" i="13"/>
  <c r="V54" i="13"/>
  <c r="Y55" i="13"/>
  <c r="O55" i="13"/>
  <c r="G55" i="13"/>
  <c r="N55" i="13"/>
  <c r="R55" i="13" s="1"/>
  <c r="Z55" i="13"/>
  <c r="J56" i="13"/>
  <c r="T56" i="13"/>
  <c r="AC56" i="13"/>
  <c r="L57" i="13"/>
  <c r="W57" i="13"/>
  <c r="G58" i="13"/>
  <c r="Q58" i="13"/>
  <c r="AA58" i="13"/>
  <c r="AE58" i="13" s="1"/>
  <c r="J59" i="13"/>
  <c r="V59" i="13"/>
  <c r="H60" i="13"/>
  <c r="W61" i="13"/>
  <c r="L61" i="13"/>
  <c r="U61" i="13"/>
  <c r="J61" i="13"/>
  <c r="AB61" i="13"/>
  <c r="T61" i="13"/>
  <c r="I61" i="13"/>
  <c r="AA61" i="13"/>
  <c r="AE61" i="13" s="1"/>
  <c r="S61" i="13"/>
  <c r="H61" i="13"/>
  <c r="Z61" i="13"/>
  <c r="G61" i="13"/>
  <c r="Y61" i="13"/>
  <c r="T63" i="13"/>
  <c r="M27" i="13"/>
  <c r="X27" i="13"/>
  <c r="V41" i="13"/>
  <c r="L41" i="13"/>
  <c r="N41" i="13"/>
  <c r="R41" i="13" s="1"/>
  <c r="Y41" i="13"/>
  <c r="J43" i="13"/>
  <c r="L49" i="13"/>
  <c r="H50" i="13"/>
  <c r="Q50" i="13"/>
  <c r="AA50" i="13"/>
  <c r="AE50" i="13" s="1"/>
  <c r="M52" i="13"/>
  <c r="M54" i="13"/>
  <c r="K56" i="13"/>
  <c r="U56" i="13"/>
  <c r="M57" i="13"/>
  <c r="I58" i="13"/>
  <c r="S58" i="13"/>
  <c r="AB58" i="13"/>
  <c r="K59" i="13"/>
  <c r="J60" i="13"/>
  <c r="V63" i="13"/>
  <c r="W67" i="13"/>
  <c r="L67" i="13"/>
  <c r="U67" i="13"/>
  <c r="J67" i="13"/>
  <c r="AB67" i="13"/>
  <c r="T67" i="13"/>
  <c r="I67" i="13"/>
  <c r="AA67" i="13"/>
  <c r="AE67" i="13" s="1"/>
  <c r="S67" i="13"/>
  <c r="H67" i="13"/>
  <c r="N67" i="13"/>
  <c r="R67" i="13" s="1"/>
  <c r="K67" i="13"/>
  <c r="V67" i="13"/>
  <c r="X52" i="13"/>
  <c r="N52" i="13"/>
  <c r="R52" i="13" s="1"/>
  <c r="F52" i="13"/>
  <c r="O52" i="13"/>
  <c r="Z52" i="13"/>
  <c r="Y54" i="13"/>
  <c r="P54" i="13"/>
  <c r="H54" i="13"/>
  <c r="N54" i="13"/>
  <c r="R54" i="13" s="1"/>
  <c r="X54" i="13"/>
  <c r="Y57" i="13"/>
  <c r="O57" i="13"/>
  <c r="G57" i="13"/>
  <c r="N57" i="13"/>
  <c r="R57" i="13" s="1"/>
  <c r="Z57" i="13"/>
  <c r="J58" i="13"/>
  <c r="T58" i="13"/>
  <c r="AC58" i="13"/>
  <c r="K60" i="13"/>
  <c r="X49" i="13"/>
  <c r="N49" i="13"/>
  <c r="R49" i="13" s="1"/>
  <c r="F49" i="13"/>
  <c r="O49" i="13"/>
  <c r="Z49" i="13"/>
  <c r="J50" i="13"/>
  <c r="T50" i="13"/>
  <c r="AC50" i="13"/>
  <c r="G52" i="13"/>
  <c r="Q52" i="13"/>
  <c r="AA52" i="13"/>
  <c r="AE52" i="13" s="1"/>
  <c r="F54" i="13"/>
  <c r="O54" i="13"/>
  <c r="Z54" i="13"/>
  <c r="F57" i="13"/>
  <c r="Q57" i="13"/>
  <c r="AA57" i="13"/>
  <c r="AE57" i="13" s="1"/>
  <c r="K58" i="13"/>
  <c r="U58" i="13"/>
  <c r="AD58" i="13"/>
  <c r="S60" i="13"/>
  <c r="AD66" i="13"/>
  <c r="U66" i="13"/>
  <c r="J66" i="13"/>
  <c r="AA66" i="13"/>
  <c r="AE66" i="13" s="1"/>
  <c r="S66" i="13"/>
  <c r="H66" i="13"/>
  <c r="Z66" i="13"/>
  <c r="O66" i="13"/>
  <c r="G66" i="13"/>
  <c r="Y66" i="13"/>
  <c r="N66" i="13"/>
  <c r="R66" i="13" s="1"/>
  <c r="F66" i="13"/>
  <c r="W66" i="13"/>
  <c r="T66" i="13"/>
  <c r="AB66" i="13"/>
  <c r="I66" i="13"/>
  <c r="M26" i="13"/>
  <c r="H27" i="13"/>
  <c r="S27" i="13"/>
  <c r="U37" i="13"/>
  <c r="K37" i="13"/>
  <c r="N37" i="13"/>
  <c r="R37" i="13" s="1"/>
  <c r="Y37" i="13"/>
  <c r="H41" i="13"/>
  <c r="S41" i="13"/>
  <c r="AB41" i="13"/>
  <c r="V43" i="13"/>
  <c r="L43" i="13"/>
  <c r="N43" i="13"/>
  <c r="R43" i="13" s="1"/>
  <c r="Y43" i="13"/>
  <c r="G49" i="13"/>
  <c r="Q49" i="13"/>
  <c r="AA49" i="13"/>
  <c r="AE49" i="13" s="1"/>
  <c r="K50" i="13"/>
  <c r="U50" i="13"/>
  <c r="H52" i="13"/>
  <c r="S52" i="13"/>
  <c r="AB52" i="13"/>
  <c r="G54" i="13"/>
  <c r="Q54" i="13"/>
  <c r="AA54" i="13"/>
  <c r="AE54" i="13" s="1"/>
  <c r="Y56" i="13"/>
  <c r="P56" i="13"/>
  <c r="H56" i="13"/>
  <c r="N56" i="13"/>
  <c r="R56" i="13" s="1"/>
  <c r="X56" i="13"/>
  <c r="H57" i="13"/>
  <c r="S57" i="13"/>
  <c r="AB57" i="13"/>
  <c r="L58" i="13"/>
  <c r="V58" i="13"/>
  <c r="Z59" i="13"/>
  <c r="O59" i="13"/>
  <c r="G59" i="13"/>
  <c r="N59" i="13"/>
  <c r="R59" i="13" s="1"/>
  <c r="AA59" i="13"/>
  <c r="AE59" i="13" s="1"/>
  <c r="U60" i="13"/>
  <c r="M58" i="13"/>
  <c r="U63" i="13"/>
  <c r="J63" i="13"/>
  <c r="AA63" i="13"/>
  <c r="AE63" i="13" s="1"/>
  <c r="S63" i="13"/>
  <c r="H63" i="13"/>
  <c r="Z63" i="13"/>
  <c r="O63" i="13"/>
  <c r="G63" i="13"/>
  <c r="Y63" i="13"/>
  <c r="N63" i="13"/>
  <c r="R63" i="13" s="1"/>
  <c r="F63" i="13"/>
  <c r="AB63" i="13"/>
  <c r="I63" i="13"/>
  <c r="W63" i="13"/>
  <c r="L63" i="13"/>
  <c r="V72" i="13"/>
  <c r="K72" i="13"/>
  <c r="T72" i="13"/>
  <c r="I72" i="13"/>
  <c r="AA72" i="13"/>
  <c r="AE72" i="13" s="1"/>
  <c r="S72" i="13"/>
  <c r="H72" i="13"/>
  <c r="Z72" i="13"/>
  <c r="P72" i="13"/>
  <c r="G72" i="13"/>
  <c r="U72" i="13"/>
  <c r="N72" i="13"/>
  <c r="R72" i="13" s="1"/>
  <c r="M72" i="13"/>
  <c r="L72" i="13"/>
  <c r="J72" i="13"/>
  <c r="Y72" i="13"/>
  <c r="F72" i="13"/>
  <c r="W72" i="13"/>
  <c r="Y58" i="13"/>
  <c r="P58" i="13"/>
  <c r="H58" i="13"/>
  <c r="N58" i="13"/>
  <c r="R58" i="13" s="1"/>
  <c r="X58" i="13"/>
  <c r="AB60" i="13"/>
  <c r="T60" i="13"/>
  <c r="I60" i="13"/>
  <c r="Z60" i="13"/>
  <c r="O60" i="13"/>
  <c r="Y60" i="13"/>
  <c r="N60" i="13"/>
  <c r="R60" i="13" s="1"/>
  <c r="F60" i="13"/>
  <c r="X60" i="13"/>
  <c r="M60" i="13"/>
  <c r="L60" i="13"/>
  <c r="W60" i="13"/>
  <c r="X50" i="13"/>
  <c r="O50" i="13"/>
  <c r="G50" i="13"/>
  <c r="N50" i="13"/>
  <c r="R50" i="13" s="1"/>
  <c r="Y50" i="13"/>
  <c r="K52" i="13"/>
  <c r="V52" i="13"/>
  <c r="K54" i="13"/>
  <c r="U54" i="13"/>
  <c r="AD54" i="13"/>
  <c r="K57" i="13"/>
  <c r="V57" i="13"/>
  <c r="F58" i="13"/>
  <c r="O58" i="13"/>
  <c r="Z58" i="13"/>
  <c r="G60" i="13"/>
  <c r="AA60" i="13"/>
  <c r="AE60" i="13" s="1"/>
  <c r="M63" i="13"/>
  <c r="M38" i="13"/>
  <c r="M42" i="13"/>
  <c r="V42" i="13"/>
  <c r="M44" i="13"/>
  <c r="M48" i="13"/>
  <c r="U69" i="13"/>
  <c r="J69" i="13"/>
  <c r="AA69" i="13"/>
  <c r="AE69" i="13" s="1"/>
  <c r="S69" i="13"/>
  <c r="H69" i="13"/>
  <c r="Z69" i="13"/>
  <c r="O69" i="13"/>
  <c r="G69" i="13"/>
  <c r="Y69" i="13"/>
  <c r="N69" i="13"/>
  <c r="R69" i="13" s="1"/>
  <c r="F69" i="13"/>
  <c r="X69" i="13"/>
  <c r="S76" i="13"/>
  <c r="H77" i="13"/>
  <c r="K78" i="13"/>
  <c r="T79" i="13"/>
  <c r="K80" i="13"/>
  <c r="I82" i="13"/>
  <c r="BQ82" i="4"/>
  <c r="J81" i="13"/>
  <c r="J80" i="13"/>
  <c r="S78" i="13"/>
  <c r="AB79" i="13"/>
  <c r="AB80" i="13"/>
  <c r="P9" i="13"/>
  <c r="AC22" i="13"/>
  <c r="AC33" i="13"/>
  <c r="P40" i="13"/>
  <c r="AC45" i="13"/>
  <c r="P48" i="13"/>
  <c r="AC53" i="13"/>
  <c r="AC75" i="13"/>
  <c r="AC37" i="13"/>
  <c r="P36" i="13"/>
  <c r="AC70" i="13"/>
  <c r="P63" i="13"/>
  <c r="AC72" i="13"/>
  <c r="P81" i="13"/>
  <c r="AD27" i="13"/>
  <c r="Q39" i="13"/>
  <c r="AD71" i="13"/>
  <c r="Q62" i="13"/>
  <c r="J79" i="13"/>
  <c r="F73" i="13"/>
  <c r="J74" i="13"/>
  <c r="J76" i="13"/>
  <c r="AC79" i="13"/>
  <c r="F81" i="13"/>
  <c r="AK82" i="12"/>
  <c r="U81" i="13"/>
  <c r="U80" i="13"/>
  <c r="BO82" i="9"/>
  <c r="T77" i="13"/>
  <c r="G80" i="13"/>
  <c r="AJ82" i="5"/>
  <c r="J78" i="13"/>
  <c r="X82" i="13"/>
  <c r="AJ82" i="9"/>
  <c r="L81" i="13"/>
  <c r="W81" i="13"/>
  <c r="G82" i="13"/>
  <c r="O82" i="13"/>
  <c r="Y82" i="13"/>
  <c r="P11" i="13"/>
  <c r="P30" i="13"/>
  <c r="AC55" i="13"/>
  <c r="AC78" i="13"/>
  <c r="P25" i="13"/>
  <c r="AC39" i="13"/>
  <c r="P61" i="13"/>
  <c r="AC62" i="13"/>
  <c r="P65" i="13"/>
  <c r="AC80" i="13"/>
  <c r="AD38" i="13"/>
  <c r="Q60" i="13"/>
  <c r="AD64" i="13"/>
  <c r="Q67" i="13"/>
  <c r="AD69" i="13"/>
  <c r="Q82" i="13"/>
  <c r="M81" i="13"/>
  <c r="X81" i="13"/>
  <c r="H82" i="13"/>
  <c r="P82" i="13"/>
  <c r="Z82" i="13"/>
  <c r="P6" i="13"/>
  <c r="P16" i="13"/>
  <c r="AC30" i="13"/>
  <c r="P33" i="13"/>
  <c r="P45" i="13"/>
  <c r="P53" i="13"/>
  <c r="P75" i="13"/>
  <c r="AC25" i="13"/>
  <c r="AC61" i="13"/>
  <c r="P70" i="13"/>
  <c r="AC65" i="13"/>
  <c r="Q27" i="13"/>
  <c r="AD60" i="13"/>
  <c r="Q71" i="13"/>
  <c r="AD67" i="13"/>
  <c r="Q68" i="13"/>
  <c r="AD82" i="13"/>
  <c r="AD68" i="13"/>
  <c r="Q80" i="13"/>
  <c r="K62" i="13"/>
  <c r="V62" i="13"/>
  <c r="I64" i="13"/>
  <c r="T64" i="13"/>
  <c r="AB64" i="13"/>
  <c r="L65" i="13"/>
  <c r="V65" i="13"/>
  <c r="K68" i="13"/>
  <c r="V68" i="13"/>
  <c r="I70" i="13"/>
  <c r="T70" i="13"/>
  <c r="AB70" i="13"/>
  <c r="L71" i="13"/>
  <c r="W71" i="13"/>
  <c r="K73" i="13"/>
  <c r="U73" i="13"/>
  <c r="AC73" i="13"/>
  <c r="K74" i="13"/>
  <c r="U74" i="13"/>
  <c r="AD74" i="13"/>
  <c r="L75" i="13"/>
  <c r="V75" i="13"/>
  <c r="M76" i="13"/>
  <c r="V76" i="13"/>
  <c r="M77" i="13"/>
  <c r="V77" i="13"/>
  <c r="AD77" i="13"/>
  <c r="L78" i="13"/>
  <c r="V78" i="13"/>
  <c r="M79" i="13"/>
  <c r="V79" i="13"/>
  <c r="AD79" i="13"/>
  <c r="L80" i="13"/>
  <c r="W80" i="13"/>
  <c r="G81" i="13"/>
  <c r="O81" i="13"/>
  <c r="Z81" i="13"/>
  <c r="Z8" i="14" s="1"/>
  <c r="J82" i="13"/>
  <c r="T82" i="13"/>
  <c r="AB82" i="13"/>
  <c r="AC9" i="13"/>
  <c r="P12" i="13"/>
  <c r="AC17" i="13"/>
  <c r="AC28" i="13"/>
  <c r="P31" i="13"/>
  <c r="AC40" i="13"/>
  <c r="P43" i="13"/>
  <c r="AC48" i="13"/>
  <c r="P51" i="13"/>
  <c r="P73" i="13"/>
  <c r="P26" i="13"/>
  <c r="AC36" i="13"/>
  <c r="P59" i="13"/>
  <c r="AC63" i="13"/>
  <c r="P66" i="13"/>
  <c r="AC81" i="13"/>
  <c r="Q25" i="13"/>
  <c r="AD39" i="13"/>
  <c r="Q61" i="13"/>
  <c r="AD62" i="13"/>
  <c r="AD80" i="13"/>
  <c r="L62" i="13"/>
  <c r="W62" i="13"/>
  <c r="J64" i="13"/>
  <c r="U64" i="13"/>
  <c r="M65" i="13"/>
  <c r="W65" i="13"/>
  <c r="L68" i="13"/>
  <c r="W68" i="13"/>
  <c r="J70" i="13"/>
  <c r="U70" i="13"/>
  <c r="M71" i="13"/>
  <c r="X71" i="13"/>
  <c r="L73" i="13"/>
  <c r="V73" i="13"/>
  <c r="AD73" i="13"/>
  <c r="L74" i="13"/>
  <c r="V74" i="13"/>
  <c r="M75" i="13"/>
  <c r="W75" i="13"/>
  <c r="F76" i="13"/>
  <c r="N76" i="13"/>
  <c r="R76" i="13" s="1"/>
  <c r="W76" i="13"/>
  <c r="F77" i="13"/>
  <c r="N77" i="13"/>
  <c r="R77" i="13" s="1"/>
  <c r="W77" i="13"/>
  <c r="M78" i="13"/>
  <c r="W78" i="13"/>
  <c r="F79" i="13"/>
  <c r="N79" i="13"/>
  <c r="R79" i="13" s="1"/>
  <c r="W79" i="13"/>
  <c r="M80" i="13"/>
  <c r="X80" i="13"/>
  <c r="H81" i="13"/>
  <c r="S81" i="13"/>
  <c r="AA81" i="13"/>
  <c r="K82" i="13"/>
  <c r="U82" i="13"/>
  <c r="O14" i="13"/>
  <c r="O33" i="13"/>
  <c r="O72" i="13"/>
  <c r="P7" i="13"/>
  <c r="AC43" i="13"/>
  <c r="AC26" i="13"/>
  <c r="P38" i="13"/>
  <c r="AC59" i="13"/>
  <c r="P64" i="13"/>
  <c r="AC66" i="13"/>
  <c r="P69" i="13"/>
  <c r="AD25" i="13"/>
  <c r="Q37" i="13"/>
  <c r="AD61" i="13"/>
  <c r="Q70" i="13"/>
  <c r="AD65" i="13"/>
  <c r="Q72" i="13"/>
  <c r="M62" i="13"/>
  <c r="X62" i="13"/>
  <c r="K64" i="13"/>
  <c r="V64" i="13"/>
  <c r="F65" i="13"/>
  <c r="N65" i="13"/>
  <c r="R65" i="13" s="1"/>
  <c r="X65" i="13"/>
  <c r="M68" i="13"/>
  <c r="X68" i="13"/>
  <c r="K70" i="13"/>
  <c r="V70" i="13"/>
  <c r="F71" i="13"/>
  <c r="N71" i="13"/>
  <c r="R71" i="13" s="1"/>
  <c r="Y71" i="13"/>
  <c r="M73" i="13"/>
  <c r="W73" i="13"/>
  <c r="M74" i="13"/>
  <c r="W74" i="13"/>
  <c r="F75" i="13"/>
  <c r="N75" i="13"/>
  <c r="R75" i="13" s="1"/>
  <c r="X75" i="13"/>
  <c r="G76" i="13"/>
  <c r="O76" i="13"/>
  <c r="X76" i="13"/>
  <c r="G77" i="13"/>
  <c r="O77" i="13"/>
  <c r="X77" i="13"/>
  <c r="F78" i="13"/>
  <c r="N78" i="13"/>
  <c r="R78" i="13" s="1"/>
  <c r="X78" i="13"/>
  <c r="G79" i="13"/>
  <c r="O79" i="13"/>
  <c r="X79" i="13"/>
  <c r="F80" i="13"/>
  <c r="N80" i="13"/>
  <c r="R80" i="13" s="1"/>
  <c r="Y80" i="13"/>
  <c r="Y8" i="14" s="1"/>
  <c r="I81" i="13"/>
  <c r="T81" i="13"/>
  <c r="AB81" i="13"/>
  <c r="L82" i="13"/>
  <c r="V82" i="13"/>
  <c r="AB16" i="13"/>
  <c r="AB33" i="13"/>
  <c r="AB6" i="14" s="1"/>
  <c r="AB72" i="13"/>
  <c r="P10" i="13"/>
  <c r="P18" i="13"/>
  <c r="P41" i="13"/>
  <c r="P49" i="13"/>
  <c r="P57" i="13"/>
  <c r="AC38" i="13"/>
  <c r="P60" i="13"/>
  <c r="AC64" i="13"/>
  <c r="P67" i="13"/>
  <c r="AC69" i="13"/>
  <c r="AD37" i="13"/>
  <c r="Q36" i="13"/>
  <c r="AD70" i="13"/>
  <c r="Q63" i="13"/>
  <c r="AD72" i="13"/>
  <c r="Q81" i="13"/>
  <c r="M82" i="13"/>
  <c r="W82" i="13"/>
  <c r="AB36" i="13"/>
  <c r="P13" i="13"/>
  <c r="P21" i="13"/>
  <c r="AC29" i="13"/>
  <c r="P32" i="13"/>
  <c r="AC41" i="13"/>
  <c r="P44" i="13"/>
  <c r="AC49" i="13"/>
  <c r="P52" i="13"/>
  <c r="AC57" i="13"/>
  <c r="P74" i="13"/>
  <c r="AC76" i="13"/>
  <c r="P27" i="13"/>
  <c r="AC60" i="13"/>
  <c r="P71" i="13"/>
  <c r="AC67" i="13"/>
  <c r="P68" i="13"/>
  <c r="AC82" i="13"/>
  <c r="Q26" i="13"/>
  <c r="AD36" i="13"/>
  <c r="Q59" i="13"/>
  <c r="AD63" i="13"/>
  <c r="Q66" i="13"/>
  <c r="AD81" i="13"/>
  <c r="G62" i="13"/>
  <c r="O62" i="13"/>
  <c r="M64" i="13"/>
  <c r="H65" i="13"/>
  <c r="Q65" i="13"/>
  <c r="G68" i="13"/>
  <c r="O68" i="13"/>
  <c r="M70" i="13"/>
  <c r="H71" i="13"/>
  <c r="S71" i="13"/>
  <c r="G73" i="13"/>
  <c r="O73" i="13"/>
  <c r="G74" i="13"/>
  <c r="O74" i="13"/>
  <c r="H75" i="13"/>
  <c r="Q75" i="13"/>
  <c r="I76" i="13"/>
  <c r="Q76" i="13"/>
  <c r="I77" i="13"/>
  <c r="F8" i="14" s="1"/>
  <c r="Q77" i="13"/>
  <c r="H78" i="13"/>
  <c r="Q78" i="13"/>
  <c r="I79" i="13"/>
  <c r="Q79" i="13"/>
  <c r="H80" i="13"/>
  <c r="S80" i="13"/>
  <c r="K81" i="13"/>
  <c r="F82" i="13"/>
  <c r="N82" i="13"/>
  <c r="R82" i="13" s="1"/>
  <c r="P8" i="13"/>
  <c r="AC21" i="13"/>
  <c r="AC44" i="13"/>
  <c r="AC52" i="13"/>
  <c r="P55" i="13"/>
  <c r="AC74" i="13"/>
  <c r="P78" i="13"/>
  <c r="AC27" i="13"/>
  <c r="P39" i="13"/>
  <c r="AC71" i="13"/>
  <c r="P62" i="13"/>
  <c r="AC68" i="13"/>
  <c r="P80" i="13"/>
  <c r="AD26" i="13"/>
  <c r="Q38" i="13"/>
  <c r="AD59" i="13"/>
  <c r="Q64" i="13"/>
  <c r="Q69" i="13"/>
  <c r="AK82" i="8"/>
  <c r="BQ82" i="8"/>
  <c r="P14" i="13"/>
  <c r="AJ82" i="6"/>
  <c r="BO82" i="6"/>
  <c r="AC6" i="14"/>
  <c r="O16" i="13"/>
  <c r="O83" i="13" s="1"/>
  <c r="AK82" i="7"/>
  <c r="AB14" i="13"/>
  <c r="BQ82" i="7"/>
  <c r="AB7" i="14"/>
  <c r="AB8" i="14"/>
  <c r="L8" i="14"/>
  <c r="L6" i="14"/>
  <c r="L7" i="14"/>
  <c r="AA8" i="14" l="1"/>
  <c r="AE8" i="14" s="1"/>
  <c r="AE81" i="13"/>
  <c r="K6" i="14"/>
  <c r="O6" i="14" s="1"/>
  <c r="R29" i="13"/>
  <c r="P83" i="13"/>
  <c r="AC8" i="14"/>
  <c r="AC83" i="13"/>
  <c r="M6" i="14"/>
  <c r="M7" i="14"/>
  <c r="AC7" i="14"/>
  <c r="M8" i="14"/>
  <c r="AC5" i="14"/>
  <c r="AD6" i="14"/>
  <c r="AD8" i="14"/>
  <c r="N5" i="14"/>
  <c r="N6" i="14"/>
  <c r="AD83" i="13"/>
  <c r="N8" i="14"/>
  <c r="Q83" i="13"/>
  <c r="N7" i="14"/>
  <c r="AD5" i="14"/>
  <c r="AD7" i="14"/>
  <c r="K8" i="14"/>
  <c r="O8" i="14" s="1"/>
  <c r="H8" i="14"/>
  <c r="S83" i="13"/>
  <c r="K7" i="14"/>
  <c r="O7" i="14" s="1"/>
  <c r="AA6" i="14"/>
  <c r="AE6" i="14" s="1"/>
  <c r="AA83" i="13"/>
  <c r="AE83" i="13" s="1"/>
  <c r="AA5" i="14"/>
  <c r="AE5" i="14" s="1"/>
  <c r="J7" i="14"/>
  <c r="U6" i="14"/>
  <c r="U9" i="14" s="1"/>
  <c r="Y6" i="14"/>
  <c r="K83" i="13"/>
  <c r="H5" i="14"/>
  <c r="T83" i="13"/>
  <c r="Z7" i="14"/>
  <c r="M83" i="13"/>
  <c r="J5" i="14"/>
  <c r="X7" i="14"/>
  <c r="C6" i="14"/>
  <c r="H6" i="14"/>
  <c r="T8" i="14"/>
  <c r="H83" i="13"/>
  <c r="Z6" i="14"/>
  <c r="G83" i="13"/>
  <c r="D5" i="14"/>
  <c r="G7" i="14"/>
  <c r="Y7" i="14"/>
  <c r="V6" i="14"/>
  <c r="V7" i="14"/>
  <c r="H7" i="14"/>
  <c r="S6" i="14"/>
  <c r="T6" i="14"/>
  <c r="T9" i="14" s="1"/>
  <c r="D8" i="14"/>
  <c r="I6" i="14"/>
  <c r="AA7" i="14"/>
  <c r="AE7" i="14" s="1"/>
  <c r="D7" i="14"/>
  <c r="F6" i="14"/>
  <c r="F9" i="14" s="1"/>
  <c r="E7" i="14"/>
  <c r="U7" i="14"/>
  <c r="C7" i="14"/>
  <c r="D6" i="14"/>
  <c r="X5" i="14"/>
  <c r="L5" i="14"/>
  <c r="M5" i="14"/>
  <c r="W8" i="14"/>
  <c r="V8" i="14"/>
  <c r="G8" i="14"/>
  <c r="I7" i="14"/>
  <c r="Z83" i="13"/>
  <c r="Z5" i="14"/>
  <c r="Z9" i="14" s="1"/>
  <c r="S7" i="14"/>
  <c r="J8" i="14"/>
  <c r="I8" i="14"/>
  <c r="C8" i="14"/>
  <c r="S8" i="14"/>
  <c r="W6" i="14"/>
  <c r="Y83" i="13"/>
  <c r="Y5" i="14"/>
  <c r="Y9" i="14" s="1"/>
  <c r="X6" i="14"/>
  <c r="S5" i="14"/>
  <c r="AB83" i="13"/>
  <c r="F83" i="13"/>
  <c r="C5" i="14"/>
  <c r="G6" i="14"/>
  <c r="G9" i="14" s="1"/>
  <c r="L83" i="13"/>
  <c r="I5" i="14"/>
  <c r="I9" i="14" s="1"/>
  <c r="F7" i="14"/>
  <c r="E6" i="14"/>
  <c r="E9" i="14" s="1"/>
  <c r="E8" i="14"/>
  <c r="X8" i="14"/>
  <c r="U8" i="14"/>
  <c r="N83" i="13"/>
  <c r="R83" i="13" s="1"/>
  <c r="K5" i="14"/>
  <c r="V83" i="13"/>
  <c r="V5" i="14"/>
  <c r="V9" i="14" s="1"/>
  <c r="T7" i="14"/>
  <c r="W83" i="13"/>
  <c r="W5" i="14"/>
  <c r="W9" i="14" s="1"/>
  <c r="L9" i="14"/>
  <c r="AB5" i="14"/>
  <c r="AB9" i="14" s="1"/>
  <c r="K9" i="14" l="1"/>
  <c r="O9" i="14" s="1"/>
  <c r="O5" i="14"/>
  <c r="AD9" i="14"/>
  <c r="N9" i="14"/>
  <c r="M9" i="14"/>
  <c r="AC9" i="14"/>
  <c r="S9" i="14"/>
  <c r="D9" i="14"/>
  <c r="C9" i="14"/>
  <c r="H9" i="14"/>
  <c r="J9" i="14"/>
  <c r="X9" i="14"/>
  <c r="AA9" i="14"/>
  <c r="AE9" i="14" s="1"/>
  <c r="P5" i="14" l="1"/>
  <c r="AF5" i="14"/>
</calcChain>
</file>

<file path=xl/sharedStrings.xml><?xml version="1.0" encoding="utf-8"?>
<sst xmlns="http://schemas.openxmlformats.org/spreadsheetml/2006/main" count="22051" uniqueCount="147">
  <si>
    <t>Huasteca</t>
  </si>
  <si>
    <t>5 de Mayo</t>
  </si>
  <si>
    <t>Ciudad Valles</t>
  </si>
  <si>
    <t>Altiplano</t>
  </si>
  <si>
    <t>Banderillas</t>
  </si>
  <si>
    <t>Santo Domingo</t>
  </si>
  <si>
    <t>Centro</t>
  </si>
  <si>
    <t>Benito Juárez</t>
  </si>
  <si>
    <t>Mexquitic de Carmona</t>
  </si>
  <si>
    <t>BuenaVista</t>
  </si>
  <si>
    <t>Villa de Guadalupe</t>
  </si>
  <si>
    <t>Villa de Ramos</t>
  </si>
  <si>
    <t>Media</t>
  </si>
  <si>
    <t>CBTA 123</t>
  </si>
  <si>
    <t>Cerritos</t>
  </si>
  <si>
    <t>Cd. Del Maíz</t>
  </si>
  <si>
    <t>Charcas</t>
  </si>
  <si>
    <t>El Cuijal</t>
  </si>
  <si>
    <t>El Encanto</t>
  </si>
  <si>
    <t>El Estribo</t>
  </si>
  <si>
    <t>El Naranjo</t>
  </si>
  <si>
    <t>El Huizache</t>
  </si>
  <si>
    <t>Gudalcázar</t>
  </si>
  <si>
    <t>El Naranjal</t>
  </si>
  <si>
    <t>Rioverde</t>
  </si>
  <si>
    <t>El Polvorín</t>
  </si>
  <si>
    <t>Moctezuma</t>
  </si>
  <si>
    <t>El Rosario</t>
  </si>
  <si>
    <t>El Vergel</t>
  </si>
  <si>
    <t>Matehuala</t>
  </si>
  <si>
    <t>Est. Rancho El Canal</t>
  </si>
  <si>
    <t>Tamasopo</t>
  </si>
  <si>
    <t>Estación Coyoles</t>
  </si>
  <si>
    <t>INIFAP Ebano</t>
  </si>
  <si>
    <t>Ebano</t>
  </si>
  <si>
    <t xml:space="preserve">INIFAP Huichihuayan </t>
  </si>
  <si>
    <t>Huehuetlán</t>
  </si>
  <si>
    <t>La Dulce</t>
  </si>
  <si>
    <t>La Hincada</t>
  </si>
  <si>
    <t>La Lugarda</t>
  </si>
  <si>
    <t>Villa de Arriaga</t>
  </si>
  <si>
    <t>La Purisima</t>
  </si>
  <si>
    <t>Villa de Arriga</t>
  </si>
  <si>
    <t>La Terquedad</t>
  </si>
  <si>
    <t>Los Quintos</t>
  </si>
  <si>
    <t>Catorce</t>
  </si>
  <si>
    <t xml:space="preserve">Palo Alto </t>
  </si>
  <si>
    <t>San Ciro de Acosta</t>
  </si>
  <si>
    <t>Peotillos</t>
  </si>
  <si>
    <t>Villa Hidalgo</t>
  </si>
  <si>
    <t xml:space="preserve">Pocitos </t>
  </si>
  <si>
    <t>Ponciano</t>
  </si>
  <si>
    <t>Potrero San Isidro</t>
  </si>
  <si>
    <t>Ciudad Fernández</t>
  </si>
  <si>
    <t>Progreso</t>
  </si>
  <si>
    <t xml:space="preserve">Rancho Progreso </t>
  </si>
  <si>
    <t>Tampomolón Corona</t>
  </si>
  <si>
    <t xml:space="preserve">Media </t>
  </si>
  <si>
    <t xml:space="preserve">Rayón </t>
  </si>
  <si>
    <t>Sabanillas</t>
  </si>
  <si>
    <t>Vanegas</t>
  </si>
  <si>
    <t>San Ignacio</t>
  </si>
  <si>
    <t>Villa de Reyes</t>
  </si>
  <si>
    <t>San Isidro</t>
  </si>
  <si>
    <t xml:space="preserve">Santa Clara </t>
  </si>
  <si>
    <t>San Luis Potosí</t>
  </si>
  <si>
    <t>Santa Fé</t>
  </si>
  <si>
    <t xml:space="preserve">Santa Martha </t>
  </si>
  <si>
    <t xml:space="preserve">Tampacoy </t>
  </si>
  <si>
    <t>Tamuín</t>
  </si>
  <si>
    <t>Tampaya</t>
  </si>
  <si>
    <t>Tancojol</t>
  </si>
  <si>
    <t>Yoliatl</t>
  </si>
  <si>
    <t xml:space="preserve">Centro </t>
  </si>
  <si>
    <t>Soledad G. S.</t>
  </si>
  <si>
    <t>Salinas</t>
  </si>
  <si>
    <t xml:space="preserve">Ríoverde </t>
  </si>
  <si>
    <t>Ríoverde</t>
  </si>
  <si>
    <t>Cd. Valles</t>
  </si>
  <si>
    <t xml:space="preserve">Huasteca </t>
  </si>
  <si>
    <t>Matlapa</t>
  </si>
  <si>
    <t>Adjuntas</t>
  </si>
  <si>
    <t>Ballesmi</t>
  </si>
  <si>
    <t>Tanlajás</t>
  </si>
  <si>
    <t>Gallinas</t>
  </si>
  <si>
    <t>Aquismón</t>
  </si>
  <si>
    <t>Naranjo</t>
  </si>
  <si>
    <t>Pujal</t>
  </si>
  <si>
    <t>Micos</t>
  </si>
  <si>
    <t>San Vicente</t>
  </si>
  <si>
    <t>San Vicente T.</t>
  </si>
  <si>
    <t>Santa Rosa</t>
  </si>
  <si>
    <t>Requetemu</t>
  </si>
  <si>
    <t xml:space="preserve">Axtla de Terrazas </t>
  </si>
  <si>
    <t>Temamatla</t>
  </si>
  <si>
    <t>Tamazunchale</t>
  </si>
  <si>
    <t>Tierra Blanca</t>
  </si>
  <si>
    <t>PROMEDIO</t>
  </si>
  <si>
    <t>REGION</t>
  </si>
  <si>
    <t>ESTACION</t>
  </si>
  <si>
    <t>MUNICIPIO</t>
  </si>
  <si>
    <t>Presa Valentin Gama</t>
  </si>
  <si>
    <t>Tierra Nueva</t>
  </si>
  <si>
    <t>PROMEDIO DEL ESTADO</t>
  </si>
  <si>
    <t>Soledad de Graciano S.</t>
  </si>
  <si>
    <t>San Martín Ch.</t>
  </si>
  <si>
    <t>INIFAP San Luis</t>
  </si>
  <si>
    <t>Ingenio Plan de Ayala</t>
  </si>
  <si>
    <t>LLAVE</t>
  </si>
  <si>
    <t>Region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</si>
  <si>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</si>
  <si>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</si>
  <si>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</si>
  <si>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</si>
  <si>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</si>
  <si>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</si>
  <si>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</si>
  <si>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</si>
  <si>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</si>
  <si>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</si>
  <si>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</si>
  <si>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</si>
  <si>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</si>
  <si>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ESTADO</t>
  </si>
  <si>
    <t>PROMEDIO ESTATAL MENSUAL</t>
  </si>
  <si>
    <t>TEMPERATURAS MAXIMAS</t>
  </si>
  <si>
    <t>TEMPERATURAS MINIMAS</t>
  </si>
  <si>
    <t>BaNDerillas</t>
  </si>
  <si>
    <t>Ciudad FernáNDez</t>
  </si>
  <si>
    <t>La Victoria</t>
  </si>
  <si>
    <t>Cerritos de Bernal</t>
  </si>
  <si>
    <t>La Herradura</t>
  </si>
  <si>
    <t>El Pocito</t>
  </si>
  <si>
    <t>Santa Matilde</t>
  </si>
  <si>
    <t>Altiplano_Peotillos</t>
  </si>
  <si>
    <t>MAXIMAS</t>
  </si>
  <si>
    <t>MINIMAS</t>
  </si>
  <si>
    <t>ND</t>
  </si>
  <si>
    <t>D</t>
  </si>
  <si>
    <t>TEMPERATURAS EN EL ESTADO POR REGIÓN 2016</t>
  </si>
  <si>
    <t>TEMPERATURAS EN EL ESTADO DEL AÑO 2016</t>
  </si>
  <si>
    <t>Rancho Santa Cruz</t>
  </si>
  <si>
    <t>Xilitla</t>
  </si>
  <si>
    <t>Xlitla</t>
  </si>
  <si>
    <t>N</t>
  </si>
  <si>
    <t>ma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</si>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</sst>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4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0"/>
      <color rgb="FF333333"/>
      <name val="Arial"/>
      <family val="2"/>
    </font>
    <font>
      <sz val="10"/>
      <color rgb="FFFF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15" applyNumberFormat="0" applyAlignment="0" applyProtection="0"/>
    <xf numFmtId="0" fontId="23" fillId="15" borderId="16" applyNumberFormat="0" applyAlignment="0" applyProtection="0"/>
    <xf numFmtId="0" fontId="24" fillId="15" borderId="15" applyNumberFormat="0" applyAlignment="0" applyProtection="0"/>
    <xf numFmtId="0" fontId="25" fillId="0" borderId="17" applyNumberFormat="0" applyFill="0" applyAlignment="0" applyProtection="0"/>
    <xf numFmtId="0" fontId="26" fillId="16" borderId="18" applyNumberFormat="0" applyAlignment="0" applyProtection="0"/>
    <xf numFmtId="0" fontId="14" fillId="0" borderId="0" applyNumberFormat="0" applyFill="0" applyBorder="0" applyAlignment="0" applyProtection="0"/>
    <xf numFmtId="0" fontId="3" fillId="17" borderId="1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2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29" fillId="41" borderId="0" applyNumberFormat="0" applyBorder="0" applyAlignment="0" applyProtection="0"/>
  </cellStyleXfs>
  <cellXfs count="205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4" fillId="0" borderId="0" xfId="0" applyFont="1"/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/>
    <xf numFmtId="0" fontId="4" fillId="3" borderId="1" xfId="0" applyFont="1" applyFill="1" applyBorder="1"/>
    <xf numFmtId="0" fontId="4" fillId="5" borderId="1" xfId="0" applyFont="1" applyFill="1" applyBorder="1"/>
    <xf numFmtId="0" fontId="4" fillId="8" borderId="1" xfId="0" applyFont="1" applyFill="1" applyBorder="1"/>
    <xf numFmtId="0" fontId="4" fillId="10" borderId="1" xfId="0" applyFont="1" applyFill="1" applyBorder="1"/>
    <xf numFmtId="164" fontId="4" fillId="4" borderId="5" xfId="0" applyNumberFormat="1" applyFont="1" applyFill="1" applyBorder="1" applyAlignment="1">
      <alignment horizontal="center"/>
    </xf>
    <xf numFmtId="0" fontId="5" fillId="0" borderId="0" xfId="0" applyFont="1"/>
    <xf numFmtId="0" fontId="9" fillId="0" borderId="0" xfId="0" applyFont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2" fontId="10" fillId="0" borderId="5" xfId="0" applyNumberFormat="1" applyFont="1" applyFill="1" applyBorder="1"/>
    <xf numFmtId="164" fontId="5" fillId="0" borderId="0" xfId="0" applyNumberFormat="1" applyFont="1" applyFill="1" applyBorder="1" applyAlignment="1">
      <alignment horizontal="left"/>
    </xf>
    <xf numFmtId="0" fontId="5" fillId="3" borderId="1" xfId="0" applyFont="1" applyFill="1" applyBorder="1"/>
    <xf numFmtId="0" fontId="5" fillId="5" borderId="1" xfId="0" applyFont="1" applyFill="1" applyBorder="1"/>
    <xf numFmtId="0" fontId="5" fillId="8" borderId="1" xfId="0" applyFont="1" applyFill="1" applyBorder="1"/>
    <xf numFmtId="0" fontId="5" fillId="10" borderId="1" xfId="0" applyFont="1" applyFill="1" applyBorder="1"/>
    <xf numFmtId="164" fontId="5" fillId="4" borderId="5" xfId="0" applyNumberFormat="1" applyFont="1" applyFill="1" applyBorder="1" applyAlignment="1">
      <alignment horizontal="center"/>
    </xf>
    <xf numFmtId="164" fontId="5" fillId="0" borderId="0" xfId="0" applyNumberFormat="1" applyFont="1"/>
    <xf numFmtId="2" fontId="10" fillId="9" borderId="5" xfId="0" applyNumberFormat="1" applyFont="1" applyFill="1" applyBorder="1"/>
    <xf numFmtId="2" fontId="12" fillId="5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13" fillId="0" borderId="0" xfId="0" applyFont="1"/>
    <xf numFmtId="164" fontId="13" fillId="4" borderId="5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11" fillId="0" borderId="0" xfId="0" applyFont="1" applyAlignment="1"/>
    <xf numFmtId="0" fontId="7" fillId="5" borderId="2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/>
    </xf>
    <xf numFmtId="0" fontId="31" fillId="0" borderId="2" xfId="0" applyFont="1" applyFill="1" applyBorder="1" applyAlignment="1"/>
    <xf numFmtId="0" fontId="32" fillId="0" borderId="0" xfId="0" applyFont="1"/>
    <xf numFmtId="164" fontId="32" fillId="6" borderId="1" xfId="0" applyNumberFormat="1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horizontal="center" vertical="center"/>
    </xf>
    <xf numFmtId="164" fontId="32" fillId="4" borderId="5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1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0" borderId="1" xfId="0" applyFont="1" applyBorder="1"/>
    <xf numFmtId="0" fontId="33" fillId="0" borderId="0" xfId="0" applyFont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33" fillId="3" borderId="2" xfId="0" applyNumberFormat="1" applyFont="1" applyFill="1" applyBorder="1" applyAlignment="1">
      <alignment horizontal="center" vertical="center"/>
    </xf>
    <xf numFmtId="0" fontId="33" fillId="3" borderId="6" xfId="0" applyNumberFormat="1" applyFont="1" applyFill="1" applyBorder="1" applyAlignment="1">
      <alignment horizontal="center" vertical="center"/>
    </xf>
    <xf numFmtId="0" fontId="33" fillId="3" borderId="11" xfId="0" applyNumberFormat="1" applyFont="1" applyFill="1" applyBorder="1" applyAlignment="1">
      <alignment horizontal="center" vertical="center"/>
    </xf>
    <xf numFmtId="0" fontId="33" fillId="3" borderId="1" xfId="0" applyNumberFormat="1" applyFont="1" applyFill="1" applyBorder="1" applyAlignment="1">
      <alignment horizontal="center" vertical="center"/>
    </xf>
    <xf numFmtId="0" fontId="33" fillId="3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5" fillId="0" borderId="1" xfId="0" applyNumberFormat="1" applyFont="1" applyFill="1" applyBorder="1" applyAlignment="1">
      <alignment horizontal="center" vertical="center" wrapText="1"/>
    </xf>
    <xf numFmtId="164" fontId="35" fillId="0" borderId="1" xfId="0" applyNumberFormat="1" applyFont="1" applyFill="1" applyBorder="1" applyAlignment="1">
      <alignment horizontal="center" vertical="center"/>
    </xf>
    <xf numFmtId="164" fontId="35" fillId="0" borderId="1" xfId="1" applyNumberFormat="1" applyFont="1" applyFill="1" applyBorder="1" applyAlignment="1">
      <alignment horizontal="center" vertical="center"/>
    </xf>
    <xf numFmtId="164" fontId="35" fillId="6" borderId="1" xfId="0" applyNumberFormat="1" applyFont="1" applyFill="1" applyBorder="1" applyAlignment="1">
      <alignment horizontal="center" vertical="center"/>
    </xf>
    <xf numFmtId="164" fontId="35" fillId="4" borderId="5" xfId="0" applyNumberFormat="1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64" fontId="13" fillId="7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165" fontId="4" fillId="4" borderId="5" xfId="1" applyNumberFormat="1" applyFont="1" applyFill="1" applyBorder="1" applyAlignment="1">
      <alignment horizontal="center" vertical="center"/>
    </xf>
    <xf numFmtId="0" fontId="9" fillId="42" borderId="2" xfId="0" applyFont="1" applyFill="1" applyBorder="1" applyAlignment="1">
      <alignment horizontal="center"/>
    </xf>
    <xf numFmtId="0" fontId="9" fillId="42" borderId="6" xfId="0" applyFont="1" applyFill="1" applyBorder="1" applyAlignment="1">
      <alignment horizontal="center"/>
    </xf>
    <xf numFmtId="0" fontId="9" fillId="42" borderId="11" xfId="0" applyFont="1" applyFill="1" applyBorder="1" applyAlignment="1">
      <alignment horizontal="center" vertical="center"/>
    </xf>
    <xf numFmtId="0" fontId="9" fillId="42" borderId="1" xfId="0" applyFont="1" applyFill="1" applyBorder="1" applyAlignment="1">
      <alignment horizontal="center"/>
    </xf>
    <xf numFmtId="0" fontId="9" fillId="42" borderId="3" xfId="0" applyFont="1" applyFill="1" applyBorder="1" applyAlignment="1">
      <alignment horizontal="center"/>
    </xf>
    <xf numFmtId="0" fontId="36" fillId="42" borderId="2" xfId="0" applyFont="1" applyFill="1" applyBorder="1" applyAlignment="1">
      <alignment horizontal="center" vertical="center"/>
    </xf>
    <xf numFmtId="0" fontId="36" fillId="42" borderId="6" xfId="0" applyFont="1" applyFill="1" applyBorder="1" applyAlignment="1">
      <alignment horizontal="center" vertical="center"/>
    </xf>
    <xf numFmtId="0" fontId="36" fillId="42" borderId="11" xfId="0" applyFont="1" applyFill="1" applyBorder="1" applyAlignment="1">
      <alignment horizontal="center" vertical="center"/>
    </xf>
    <xf numFmtId="0" fontId="36" fillId="42" borderId="1" xfId="0" applyFont="1" applyFill="1" applyBorder="1" applyAlignment="1">
      <alignment horizontal="center" vertical="center"/>
    </xf>
    <xf numFmtId="0" fontId="36" fillId="42" borderId="3" xfId="0" applyFont="1" applyFill="1" applyBorder="1" applyAlignment="1">
      <alignment horizontal="center" vertical="center"/>
    </xf>
    <xf numFmtId="0" fontId="5" fillId="7" borderId="1" xfId="0" applyFont="1" applyFill="1" applyBorder="1"/>
    <xf numFmtId="0" fontId="5" fillId="44" borderId="1" xfId="0" applyFont="1" applyFill="1" applyBorder="1"/>
    <xf numFmtId="0" fontId="5" fillId="45" borderId="1" xfId="0" applyFont="1" applyFill="1" applyBorder="1"/>
    <xf numFmtId="0" fontId="5" fillId="46" borderId="1" xfId="0" applyFont="1" applyFill="1" applyBorder="1"/>
    <xf numFmtId="0" fontId="5" fillId="42" borderId="1" xfId="0" applyFont="1" applyFill="1" applyBorder="1"/>
    <xf numFmtId="0" fontId="5" fillId="47" borderId="1" xfId="0" applyFont="1" applyFill="1" applyBorder="1"/>
    <xf numFmtId="0" fontId="5" fillId="48" borderId="1" xfId="0" applyFont="1" applyFill="1" applyBorder="1"/>
    <xf numFmtId="0" fontId="9" fillId="49" borderId="2" xfId="0" applyFont="1" applyFill="1" applyBorder="1" applyAlignment="1">
      <alignment horizontal="center"/>
    </xf>
    <xf numFmtId="0" fontId="9" fillId="49" borderId="6" xfId="0" applyFont="1" applyFill="1" applyBorder="1" applyAlignment="1">
      <alignment horizontal="center"/>
    </xf>
    <xf numFmtId="0" fontId="9" fillId="49" borderId="11" xfId="0" applyFont="1" applyFill="1" applyBorder="1" applyAlignment="1">
      <alignment horizontal="center" vertical="center"/>
    </xf>
    <xf numFmtId="0" fontId="9" fillId="49" borderId="1" xfId="0" applyFont="1" applyFill="1" applyBorder="1" applyAlignment="1">
      <alignment horizontal="center"/>
    </xf>
    <xf numFmtId="0" fontId="9" fillId="49" borderId="3" xfId="0" applyFont="1" applyFill="1" applyBorder="1" applyAlignment="1">
      <alignment horizontal="center"/>
    </xf>
    <xf numFmtId="0" fontId="5" fillId="50" borderId="1" xfId="0" applyFont="1" applyFill="1" applyBorder="1"/>
    <xf numFmtId="0" fontId="35" fillId="48" borderId="1" xfId="0" applyFont="1" applyFill="1" applyBorder="1"/>
    <xf numFmtId="0" fontId="8" fillId="51" borderId="11" xfId="0" applyFont="1" applyFill="1" applyBorder="1" applyAlignment="1">
      <alignment horizontal="center" vertical="center"/>
    </xf>
    <xf numFmtId="0" fontId="8" fillId="51" borderId="2" xfId="0" applyFont="1" applyFill="1" applyBorder="1" applyAlignment="1">
      <alignment horizontal="center" vertical="center"/>
    </xf>
    <xf numFmtId="0" fontId="8" fillId="51" borderId="6" xfId="0" applyFont="1" applyFill="1" applyBorder="1" applyAlignment="1">
      <alignment horizontal="center" vertical="center"/>
    </xf>
    <xf numFmtId="0" fontId="8" fillId="51" borderId="1" xfId="0" applyFont="1" applyFill="1" applyBorder="1" applyAlignment="1">
      <alignment horizontal="center" vertical="center"/>
    </xf>
    <xf numFmtId="0" fontId="8" fillId="51" borderId="3" xfId="0" applyFont="1" applyFill="1" applyBorder="1" applyAlignment="1">
      <alignment horizontal="center" vertical="center"/>
    </xf>
    <xf numFmtId="2" fontId="37" fillId="6" borderId="1" xfId="0" applyNumberFormat="1" applyFont="1" applyFill="1" applyBorder="1" applyAlignment="1">
      <alignment horizontal="center" vertical="center"/>
    </xf>
    <xf numFmtId="2" fontId="37" fillId="51" borderId="1" xfId="0" applyNumberFormat="1" applyFont="1" applyFill="1" applyBorder="1" applyAlignment="1">
      <alignment horizontal="center" vertical="center"/>
    </xf>
    <xf numFmtId="164" fontId="37" fillId="4" borderId="5" xfId="0" applyNumberFormat="1" applyFont="1" applyFill="1" applyBorder="1" applyAlignment="1">
      <alignment horizontal="center" vertical="center"/>
    </xf>
    <xf numFmtId="0" fontId="5" fillId="52" borderId="1" xfId="0" applyFont="1" applyFill="1" applyBorder="1"/>
    <xf numFmtId="0" fontId="5" fillId="53" borderId="1" xfId="0" applyFont="1" applyFill="1" applyBorder="1"/>
    <xf numFmtId="0" fontId="31" fillId="0" borderId="6" xfId="0" applyFont="1" applyFill="1" applyBorder="1" applyAlignment="1"/>
    <xf numFmtId="164" fontId="5" fillId="6" borderId="5" xfId="0" applyNumberFormat="1" applyFont="1" applyFill="1" applyBorder="1" applyAlignment="1">
      <alignment horizont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5" fillId="54" borderId="1" xfId="0" applyFont="1" applyFill="1" applyBorder="1"/>
    <xf numFmtId="0" fontId="5" fillId="55" borderId="1" xfId="0" applyFont="1" applyFill="1" applyBorder="1"/>
    <xf numFmtId="164" fontId="30" fillId="0" borderId="1" xfId="0" applyNumberFormat="1" applyFont="1" applyFill="1" applyBorder="1" applyAlignment="1">
      <alignment horizontal="center" vertical="center" wrapText="1"/>
    </xf>
    <xf numFmtId="164" fontId="35" fillId="56" borderId="1" xfId="0" applyNumberFormat="1" applyFont="1" applyFill="1" applyBorder="1" applyAlignment="1">
      <alignment horizontal="center" vertical="center"/>
    </xf>
    <xf numFmtId="164" fontId="35" fillId="56" borderId="1" xfId="0" applyNumberFormat="1" applyFont="1" applyFill="1" applyBorder="1" applyAlignment="1">
      <alignment horizontal="center"/>
    </xf>
    <xf numFmtId="164" fontId="30" fillId="6" borderId="1" xfId="0" applyNumberFormat="1" applyFont="1" applyFill="1" applyBorder="1" applyAlignment="1">
      <alignment horizontal="center" vertical="center"/>
    </xf>
    <xf numFmtId="164" fontId="30" fillId="0" borderId="1" xfId="1" applyNumberFormat="1" applyFont="1" applyFill="1" applyBorder="1" applyAlignment="1">
      <alignment horizontal="center" vertical="center"/>
    </xf>
    <xf numFmtId="164" fontId="13" fillId="6" borderId="1" xfId="1" applyNumberFormat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164" fontId="39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wrapText="1"/>
    </xf>
    <xf numFmtId="0" fontId="39" fillId="0" borderId="1" xfId="0" applyFont="1" applyFill="1" applyBorder="1" applyAlignment="1">
      <alignment vertical="center" wrapText="1"/>
    </xf>
    <xf numFmtId="0" fontId="35" fillId="0" borderId="0" xfId="0" applyFont="1" applyFill="1" applyAlignment="1">
      <alignment horizontal="center" vertical="center" wrapText="1"/>
    </xf>
    <xf numFmtId="43" fontId="37" fillId="0" borderId="1" xfId="1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30" xfId="0" applyFont="1" applyFill="1" applyBorder="1" applyAlignment="1"/>
    <xf numFmtId="2" fontId="10" fillId="9" borderId="6" xfId="0" applyNumberFormat="1" applyFont="1" applyFill="1" applyBorder="1"/>
    <xf numFmtId="0" fontId="12" fillId="8" borderId="31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0" fontId="40" fillId="42" borderId="1" xfId="0" applyFont="1" applyFill="1" applyBorder="1"/>
    <xf numFmtId="0" fontId="40" fillId="47" borderId="1" xfId="0" applyFont="1" applyFill="1" applyBorder="1"/>
    <xf numFmtId="0" fontId="40" fillId="48" borderId="1" xfId="0" applyFont="1" applyFill="1" applyBorder="1"/>
    <xf numFmtId="0" fontId="40" fillId="10" borderId="1" xfId="0" applyFont="1" applyFill="1" applyBorder="1"/>
    <xf numFmtId="0" fontId="11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2" fontId="7" fillId="0" borderId="34" xfId="0" applyNumberFormat="1" applyFont="1" applyBorder="1" applyAlignment="1">
      <alignment horizontal="center" vertical="center" wrapText="1"/>
    </xf>
    <xf numFmtId="2" fontId="7" fillId="0" borderId="35" xfId="0" applyNumberFormat="1" applyFont="1" applyBorder="1" applyAlignment="1">
      <alignment horizontal="center" vertical="center" wrapText="1"/>
    </xf>
    <xf numFmtId="2" fontId="7" fillId="0" borderId="36" xfId="0" applyNumberFormat="1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7" borderId="2" xfId="0" applyNumberFormat="1" applyFont="1" applyFill="1" applyBorder="1" applyAlignment="1">
      <alignment horizontal="center" vertical="center" wrapText="1"/>
    </xf>
    <xf numFmtId="0" fontId="6" fillId="7" borderId="10" xfId="0" applyNumberFormat="1" applyFont="1" applyFill="1" applyBorder="1" applyAlignment="1">
      <alignment horizontal="center" vertical="center" wrapText="1"/>
    </xf>
    <xf numFmtId="0" fontId="6" fillId="7" borderId="8" xfId="0" applyNumberFormat="1" applyFont="1" applyFill="1" applyBorder="1" applyAlignment="1">
      <alignment horizontal="center" vertical="center" wrapText="1"/>
    </xf>
    <xf numFmtId="0" fontId="6" fillId="7" borderId="9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36" fillId="51" borderId="11" xfId="0" applyFont="1" applyFill="1" applyBorder="1" applyAlignment="1">
      <alignment horizontal="center" vertical="center"/>
    </xf>
    <xf numFmtId="0" fontId="36" fillId="51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42" borderId="2" xfId="0" applyNumberFormat="1" applyFont="1" applyFill="1" applyBorder="1" applyAlignment="1">
      <alignment horizontal="center" vertical="center" wrapText="1"/>
    </xf>
    <xf numFmtId="0" fontId="2" fillId="42" borderId="10" xfId="0" applyNumberFormat="1" applyFont="1" applyFill="1" applyBorder="1" applyAlignment="1">
      <alignment horizontal="center" vertical="center" wrapText="1"/>
    </xf>
    <xf numFmtId="0" fontId="2" fillId="42" borderId="3" xfId="0" applyNumberFormat="1" applyFont="1" applyFill="1" applyBorder="1" applyAlignment="1">
      <alignment horizontal="center" vertical="center" wrapText="1"/>
    </xf>
    <xf numFmtId="0" fontId="2" fillId="44" borderId="2" xfId="0" applyNumberFormat="1" applyFont="1" applyFill="1" applyBorder="1" applyAlignment="1">
      <alignment horizontal="center" vertical="center" wrapText="1"/>
    </xf>
    <xf numFmtId="0" fontId="2" fillId="44" borderId="10" xfId="0" applyNumberFormat="1" applyFont="1" applyFill="1" applyBorder="1" applyAlignment="1">
      <alignment horizontal="center" vertical="center" wrapText="1"/>
    </xf>
    <xf numFmtId="0" fontId="2" fillId="44" borderId="3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8" fillId="42" borderId="11" xfId="0" applyFont="1" applyFill="1" applyBorder="1" applyAlignment="1">
      <alignment horizontal="center" vertical="center"/>
    </xf>
    <xf numFmtId="0" fontId="8" fillId="42" borderId="4" xfId="0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 wrapText="1"/>
    </xf>
    <xf numFmtId="0" fontId="38" fillId="2" borderId="10" xfId="0" applyNumberFormat="1" applyFont="1" applyFill="1" applyBorder="1" applyAlignment="1">
      <alignment horizontal="center" vertical="center" wrapText="1"/>
    </xf>
    <xf numFmtId="0" fontId="38" fillId="2" borderId="3" xfId="0" applyNumberFormat="1" applyFont="1" applyFill="1" applyBorder="1" applyAlignment="1">
      <alignment horizontal="center" vertical="center" wrapText="1"/>
    </xf>
    <xf numFmtId="0" fontId="33" fillId="2" borderId="2" xfId="0" applyNumberFormat="1" applyFont="1" applyFill="1" applyBorder="1" applyAlignment="1">
      <alignment horizontal="center" vertical="center" wrapText="1"/>
    </xf>
    <xf numFmtId="0" fontId="33" fillId="2" borderId="10" xfId="0" applyNumberFormat="1" applyFont="1" applyFill="1" applyBorder="1" applyAlignment="1">
      <alignment horizontal="center" vertical="center" wrapText="1"/>
    </xf>
    <xf numFmtId="0" fontId="33" fillId="2" borderId="3" xfId="0" applyNumberFormat="1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2" fillId="43" borderId="2" xfId="0" applyNumberFormat="1" applyFont="1" applyFill="1" applyBorder="1" applyAlignment="1">
      <alignment horizontal="center" vertical="center" wrapText="1"/>
    </xf>
    <xf numFmtId="0" fontId="2" fillId="43" borderId="10" xfId="0" applyNumberFormat="1" applyFont="1" applyFill="1" applyBorder="1" applyAlignment="1">
      <alignment horizontal="center" vertical="center" wrapText="1"/>
    </xf>
    <xf numFmtId="0" fontId="2" fillId="43" borderId="3" xfId="0" applyNumberFormat="1" applyFont="1" applyFill="1" applyBorder="1" applyAlignment="1">
      <alignment horizontal="center" vertical="center" wrapText="1"/>
    </xf>
    <xf numFmtId="0" fontId="8" fillId="49" borderId="11" xfId="0" applyFont="1" applyFill="1" applyBorder="1" applyAlignment="1">
      <alignment horizontal="center" vertical="center"/>
    </xf>
    <xf numFmtId="0" fontId="8" fillId="49" borderId="4" xfId="0" applyFont="1" applyFill="1" applyBorder="1" applyAlignment="1">
      <alignment horizontal="center" vertical="center"/>
    </xf>
    <xf numFmtId="164" fontId="7" fillId="6" borderId="33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illares 6" xfId="2"/>
    <cellStyle name="Neutral" xfId="12" builtinId="28" customBuiltin="1"/>
    <cellStyle name="Normal" xfId="0" builtinId="0"/>
    <cellStyle name="Normal 3" xfId="3"/>
    <cellStyle name="Normal 6" xfId="4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TEMPERATURAS MAXIMAS 2016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RESUMEN!$B$5</c:f>
              <c:strCache>
                <c:ptCount val="1"/>
                <c:pt idx="0">
                  <c:v>Altiplano</c:v>
                </c:pt>
              </c:strCache>
            </c:strRef>
          </c:tx>
          <c:cat>
            <c:strRef>
              <c:f>RESUMEN!$C$4:$N$4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RESUMEN!$C$5:$N$5</c:f>
              <c:numCache>
                <c:formatCode>0.00</c:formatCode>
                <c:ptCount val="12"/>
                <c:pt idx="0">
                  <c:v>21.923704918623955</c:v>
                </c:pt>
                <c:pt idx="1">
                  <c:v>24.580144254909147</c:v>
                </c:pt>
                <c:pt idx="2">
                  <c:v>26.298898471794686</c:v>
                </c:pt>
                <c:pt idx="3">
                  <c:v>29.128805584581439</c:v>
                </c:pt>
                <c:pt idx="4">
                  <c:v>30.402121802928249</c:v>
                </c:pt>
                <c:pt idx="5">
                  <c:v>28.45095311901159</c:v>
                </c:pt>
                <c:pt idx="6">
                  <c:v>29.436235019867716</c:v>
                </c:pt>
                <c:pt idx="7">
                  <c:v>28.286965242324445</c:v>
                </c:pt>
                <c:pt idx="8">
                  <c:v>25.61723140495867</c:v>
                </c:pt>
                <c:pt idx="9">
                  <c:v>25.823116765532141</c:v>
                </c:pt>
                <c:pt idx="10">
                  <c:v>22.275281536645171</c:v>
                </c:pt>
                <c:pt idx="11">
                  <c:v>23.685615287567451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0-4645-BF7F-49B4A4557B47}"/>
            </c:ext>
          </c:extLst>
        </c:ser>
        <c:ser>
          <c:idx val="1"/>
          <c:order val="1"/>
          <c:tx>
            <c:strRef>
              <c:f>RESUMEN!$B$6</c:f>
              <c:strCache>
                <c:ptCount val="1"/>
                <c:pt idx="0">
                  <c:v>Centro</c:v>
                </c:pt>
              </c:strCache>
            </c:strRef>
          </c:tx>
          <c:cat>
            <c:strRef>
              <c:f>RESUMEN!$C$4:$N$4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RESUMEN!$C$6:$N$6</c:f>
              <c:numCache>
                <c:formatCode>0.00</c:formatCode>
                <c:ptCount val="12"/>
                <c:pt idx="0">
                  <c:v>15.967147279244058</c:v>
                </c:pt>
                <c:pt idx="1">
                  <c:v>17.440996168582377</c:v>
                </c:pt>
                <c:pt idx="2">
                  <c:v>19.262076095947062</c:v>
                </c:pt>
                <c:pt idx="3">
                  <c:v>21.664074074074076</c:v>
                </c:pt>
                <c:pt idx="4">
                  <c:v>23.409726295210163</c:v>
                </c:pt>
                <c:pt idx="5">
                  <c:v>20.683194444444446</c:v>
                </c:pt>
                <c:pt idx="6">
                  <c:v>21.15625</c:v>
                </c:pt>
                <c:pt idx="7">
                  <c:v>19.964309042475552</c:v>
                </c:pt>
                <c:pt idx="8">
                  <c:v>18.194269323671499</c:v>
                </c:pt>
                <c:pt idx="9">
                  <c:v>18.36164528176862</c:v>
                </c:pt>
                <c:pt idx="10">
                  <c:v>16.247063492063493</c:v>
                </c:pt>
                <c:pt idx="11">
                  <c:v>17.489439324116741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0-4645-BF7F-49B4A4557B47}"/>
            </c:ext>
          </c:extLst>
        </c:ser>
        <c:ser>
          <c:idx val="2"/>
          <c:order val="2"/>
          <c:tx>
            <c:strRef>
              <c:f>RESUMEN!$B$7</c:f>
              <c:strCache>
                <c:ptCount val="1"/>
                <c:pt idx="0">
                  <c:v>Huasteca</c:v>
                </c:pt>
              </c:strCache>
            </c:strRef>
          </c:tx>
          <c:cat>
            <c:strRef>
              <c:f>RESUMEN!$C$4:$N$4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RESUMEN!$C$7:$N$7</c:f>
              <c:numCache>
                <c:formatCode>0.00</c:formatCode>
                <c:ptCount val="12"/>
                <c:pt idx="0">
                  <c:v>25.086398306921115</c:v>
                </c:pt>
                <c:pt idx="1">
                  <c:v>25.425195551574863</c:v>
                </c:pt>
                <c:pt idx="2">
                  <c:v>30.995260165616116</c:v>
                </c:pt>
                <c:pt idx="3">
                  <c:v>30.868717035244558</c:v>
                </c:pt>
                <c:pt idx="4">
                  <c:v>32.378033460083152</c:v>
                </c:pt>
                <c:pt idx="5">
                  <c:v>31.744273274618095</c:v>
                </c:pt>
                <c:pt idx="6">
                  <c:v>30.832046670422631</c:v>
                </c:pt>
                <c:pt idx="7">
                  <c:v>32.585895327018804</c:v>
                </c:pt>
                <c:pt idx="8">
                  <c:v>25.142712096332787</c:v>
                </c:pt>
                <c:pt idx="9">
                  <c:v>27.671309311131331</c:v>
                </c:pt>
                <c:pt idx="10">
                  <c:v>24.742870080111466</c:v>
                </c:pt>
                <c:pt idx="11">
                  <c:v>22.530404897875194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0-4645-BF7F-49B4A4557B47}"/>
            </c:ext>
          </c:extLst>
        </c:ser>
        <c:ser>
          <c:idx val="3"/>
          <c:order val="3"/>
          <c:tx>
            <c:strRef>
              <c:f>RESUMEN!$B$8</c:f>
              <c:strCache>
                <c:ptCount val="1"/>
                <c:pt idx="0">
                  <c:v>Media</c:v>
                </c:pt>
              </c:strCache>
            </c:strRef>
          </c:tx>
          <c:cat>
            <c:strRef>
              <c:f>RESUMEN!$C$4:$N$4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RESUMEN!$C$8:$N$8</c:f>
              <c:numCache>
                <c:formatCode>0.00</c:formatCode>
                <c:ptCount val="12"/>
                <c:pt idx="0">
                  <c:v>21.614910394265234</c:v>
                </c:pt>
                <c:pt idx="1">
                  <c:v>23.142181818181818</c:v>
                </c:pt>
                <c:pt idx="2">
                  <c:v>28.034604587107367</c:v>
                </c:pt>
                <c:pt idx="3">
                  <c:v>29.574718640679656</c:v>
                </c:pt>
                <c:pt idx="4">
                  <c:v>30.776350442290379</c:v>
                </c:pt>
                <c:pt idx="5">
                  <c:v>28.026160314579556</c:v>
                </c:pt>
                <c:pt idx="6">
                  <c:v>28.805290578597027</c:v>
                </c:pt>
                <c:pt idx="7">
                  <c:v>27.496973967176007</c:v>
                </c:pt>
                <c:pt idx="8">
                  <c:v>26.265666666666668</c:v>
                </c:pt>
                <c:pt idx="9">
                  <c:v>25.458690702087285</c:v>
                </c:pt>
                <c:pt idx="10">
                  <c:v>22.105425287356322</c:v>
                </c:pt>
                <c:pt idx="11">
                  <c:v>23.308064516129033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60-4645-BF7F-49B4A4557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505728"/>
        <c:axId val="258506288"/>
      </c:lineChart>
      <c:catAx>
        <c:axId val="25850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8506288"/>
        <c:crosses val="autoZero"/>
        <c:auto val="1"/>
        <c:lblAlgn val="ctr"/>
        <c:lblOffset val="100"/>
        <c:noMultiLvlLbl val="0"/>
      </c:catAx>
      <c:valAx>
        <c:axId val="258506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GRADOS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25850572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5400000" scaled="0"/>
        </a:gra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TEMPERATURAS MINIMAS 2016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RESUMEN!$R$5</c:f>
              <c:strCache>
                <c:ptCount val="1"/>
                <c:pt idx="0">
                  <c:v>Altiplano</c:v>
                </c:pt>
              </c:strCache>
            </c:strRef>
          </c:tx>
          <c:cat>
            <c:strRef>
              <c:f>RESUMEN!$S$4:$AD$4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RESUMEN!$S$5:$AD$5</c:f>
              <c:numCache>
                <c:formatCode>0.00</c:formatCode>
                <c:ptCount val="12"/>
                <c:pt idx="0">
                  <c:v>2.7620633558056968</c:v>
                </c:pt>
                <c:pt idx="1">
                  <c:v>2.3678065925714833</c:v>
                </c:pt>
                <c:pt idx="2">
                  <c:v>7.9734458388736069</c:v>
                </c:pt>
                <c:pt idx="3">
                  <c:v>10.720016835016834</c:v>
                </c:pt>
                <c:pt idx="4">
                  <c:v>13.281297566680628</c:v>
                </c:pt>
                <c:pt idx="5">
                  <c:v>13.299222783713038</c:v>
                </c:pt>
                <c:pt idx="6">
                  <c:v>13.177157978331001</c:v>
                </c:pt>
                <c:pt idx="7">
                  <c:v>15.083769183028011</c:v>
                </c:pt>
                <c:pt idx="8">
                  <c:v>14.748415977961434</c:v>
                </c:pt>
                <c:pt idx="9">
                  <c:v>9.6169766905365162</c:v>
                </c:pt>
                <c:pt idx="10">
                  <c:v>8.1138989293534749</c:v>
                </c:pt>
                <c:pt idx="11">
                  <c:v>6.1395320900827022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E-4D25-B7BE-F90FA81C6DCF}"/>
            </c:ext>
          </c:extLst>
        </c:ser>
        <c:ser>
          <c:idx val="1"/>
          <c:order val="1"/>
          <c:tx>
            <c:strRef>
              <c:f>RESUMEN!$R$6</c:f>
              <c:strCache>
                <c:ptCount val="1"/>
                <c:pt idx="0">
                  <c:v>Centro</c:v>
                </c:pt>
              </c:strCache>
            </c:strRef>
          </c:tx>
          <c:cat>
            <c:strRef>
              <c:f>RESUMEN!$S$4:$AD$4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RESUMEN!$S$6:$AD$6</c:f>
              <c:numCache>
                <c:formatCode>0.00</c:formatCode>
                <c:ptCount val="12"/>
                <c:pt idx="0">
                  <c:v>1.9481325350276963</c:v>
                </c:pt>
                <c:pt idx="1">
                  <c:v>0.96063218390804594</c:v>
                </c:pt>
                <c:pt idx="2">
                  <c:v>5.2912117452440031</c:v>
                </c:pt>
                <c:pt idx="3">
                  <c:v>7.3316666666666661</c:v>
                </c:pt>
                <c:pt idx="4">
                  <c:v>10.112463343108505</c:v>
                </c:pt>
                <c:pt idx="5">
                  <c:v>10.057500000000001</c:v>
                </c:pt>
                <c:pt idx="6">
                  <c:v>9.7307738095238108</c:v>
                </c:pt>
                <c:pt idx="7">
                  <c:v>10.530864898068407</c:v>
                </c:pt>
                <c:pt idx="8">
                  <c:v>11.150845410628021</c:v>
                </c:pt>
                <c:pt idx="9">
                  <c:v>6.496680239300022</c:v>
                </c:pt>
                <c:pt idx="10">
                  <c:v>6.4459920634920636</c:v>
                </c:pt>
                <c:pt idx="11">
                  <c:v>4.1267281105990783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E-4D25-B7BE-F90FA81C6DCF}"/>
            </c:ext>
          </c:extLst>
        </c:ser>
        <c:ser>
          <c:idx val="2"/>
          <c:order val="2"/>
          <c:tx>
            <c:strRef>
              <c:f>RESUMEN!$R$7</c:f>
              <c:strCache>
                <c:ptCount val="1"/>
                <c:pt idx="0">
                  <c:v>Huasteca</c:v>
                </c:pt>
              </c:strCache>
            </c:strRef>
          </c:tx>
          <c:cat>
            <c:strRef>
              <c:f>RESUMEN!$S$4:$AD$4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RESUMEN!$S$7:$AD$7</c:f>
              <c:numCache>
                <c:formatCode>0.00</c:formatCode>
                <c:ptCount val="12"/>
                <c:pt idx="0">
                  <c:v>10.243178317788995</c:v>
                </c:pt>
                <c:pt idx="1">
                  <c:v>13.044576802507835</c:v>
                </c:pt>
                <c:pt idx="2">
                  <c:v>18.039822104727552</c:v>
                </c:pt>
                <c:pt idx="3">
                  <c:v>15.188407222049085</c:v>
                </c:pt>
                <c:pt idx="4">
                  <c:v>21.21082658659445</c:v>
                </c:pt>
                <c:pt idx="5">
                  <c:v>20.079964422550624</c:v>
                </c:pt>
                <c:pt idx="6">
                  <c:v>19.994096615286828</c:v>
                </c:pt>
                <c:pt idx="7">
                  <c:v>20.347026213188617</c:v>
                </c:pt>
                <c:pt idx="8">
                  <c:v>18.80839428770463</c:v>
                </c:pt>
                <c:pt idx="9">
                  <c:v>16.909016752620758</c:v>
                </c:pt>
                <c:pt idx="10">
                  <c:v>15.268582375478928</c:v>
                </c:pt>
                <c:pt idx="11">
                  <c:v>13.173232494726555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AE-4D25-B7BE-F90FA81C6DCF}"/>
            </c:ext>
          </c:extLst>
        </c:ser>
        <c:ser>
          <c:idx val="3"/>
          <c:order val="3"/>
          <c:tx>
            <c:strRef>
              <c:f>RESUMEN!$R$8</c:f>
              <c:strCache>
                <c:ptCount val="1"/>
                <c:pt idx="0">
                  <c:v>Media</c:v>
                </c:pt>
              </c:strCache>
            </c:strRef>
          </c:tx>
          <c:cat>
            <c:strRef>
              <c:f>RESUMEN!$S$4:$AD$4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RESUMEN!$S$8:$AD$8</c:f>
              <c:numCache>
                <c:formatCode>0.00</c:formatCode>
                <c:ptCount val="12"/>
                <c:pt idx="0">
                  <c:v>5.7475268817204306</c:v>
                </c:pt>
                <c:pt idx="1">
                  <c:v>5.7254388714733544</c:v>
                </c:pt>
                <c:pt idx="2">
                  <c:v>10.568319826261984</c:v>
                </c:pt>
                <c:pt idx="3">
                  <c:v>13.29129235382309</c:v>
                </c:pt>
                <c:pt idx="4">
                  <c:v>16.430512209333124</c:v>
                </c:pt>
                <c:pt idx="5">
                  <c:v>15.49553418027828</c:v>
                </c:pt>
                <c:pt idx="6">
                  <c:v>16.242906212664277</c:v>
                </c:pt>
                <c:pt idx="7">
                  <c:v>15.947392756083755</c:v>
                </c:pt>
                <c:pt idx="8">
                  <c:v>15.712666666666667</c:v>
                </c:pt>
                <c:pt idx="9">
                  <c:v>12.650474383301708</c:v>
                </c:pt>
                <c:pt idx="10">
                  <c:v>10.201528735632184</c:v>
                </c:pt>
                <c:pt idx="11">
                  <c:v>9.8093010752688148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AE-4D25-B7BE-F90FA81C6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97856"/>
        <c:axId val="259498416"/>
      </c:lineChart>
      <c:catAx>
        <c:axId val="25949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9498416"/>
        <c:crosses val="autoZero"/>
        <c:auto val="1"/>
        <c:lblAlgn val="ctr"/>
        <c:lblOffset val="100"/>
        <c:noMultiLvlLbl val="0"/>
      </c:catAx>
      <c:valAx>
        <c:axId val="259498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GRADOS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25949785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5400000" scaled="0"/>
        </a:grad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178857</xdr:rowOff>
    </xdr:from>
    <xdr:to>
      <xdr:col>15</xdr:col>
      <xdr:colOff>804333</xdr:colOff>
      <xdr:row>43</xdr:row>
      <xdr:rowOff>178858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</xdr:colOff>
      <xdr:row>10</xdr:row>
      <xdr:rowOff>0</xdr:rowOff>
    </xdr:from>
    <xdr:to>
      <xdr:col>30</xdr:col>
      <xdr:colOff>730251</xdr:colOff>
      <xdr:row>44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9"/>
  <sheetViews>
    <sheetView tabSelected="1" zoomScale="80" zoomScaleNormal="80" workbookViewId="0"/>
  </sheetViews>
  <sheetFormatPr baseColWidth="10" defaultRowHeight="15" x14ac:dyDescent="0.25"/>
  <cols>
    <col min="1" max="1" width="1.5703125" customWidth="1"/>
    <col min="2" max="2" width="20" customWidth="1"/>
    <col min="3" max="14" width="8.85546875" customWidth="1"/>
    <col min="15" max="15" width="8.42578125" bestFit="1" customWidth="1"/>
    <col min="16" max="16" width="11" bestFit="1" customWidth="1"/>
    <col min="17" max="17" width="8.42578125" bestFit="1" customWidth="1"/>
    <col min="18" max="18" width="19.5703125" customWidth="1"/>
    <col min="19" max="30" width="9" customWidth="1"/>
  </cols>
  <sheetData>
    <row r="1" spans="2:32" ht="20.25" x14ac:dyDescent="0.3">
      <c r="B1" s="146" t="s">
        <v>139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</row>
    <row r="2" spans="2:32" ht="9.75" customHeight="1" x14ac:dyDescent="0.3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2:32" ht="26.25" customHeight="1" thickBot="1" x14ac:dyDescent="0.3">
      <c r="B3" s="147" t="s">
        <v>135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1"/>
      <c r="R3" s="147" t="s">
        <v>136</v>
      </c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</row>
    <row r="4" spans="2:32" ht="27" thickTop="1" thickBot="1" x14ac:dyDescent="0.3">
      <c r="B4" s="108" t="s">
        <v>109</v>
      </c>
      <c r="C4" s="109" t="s">
        <v>110</v>
      </c>
      <c r="D4" s="109" t="s">
        <v>111</v>
      </c>
      <c r="E4" s="109" t="s">
        <v>112</v>
      </c>
      <c r="F4" s="109" t="s">
        <v>113</v>
      </c>
      <c r="G4" s="109" t="s">
        <v>114</v>
      </c>
      <c r="H4" s="109" t="s">
        <v>115</v>
      </c>
      <c r="I4" s="109" t="s">
        <v>116</v>
      </c>
      <c r="J4" s="109" t="s">
        <v>117</v>
      </c>
      <c r="K4" s="109" t="s">
        <v>118</v>
      </c>
      <c r="L4" s="109" t="s">
        <v>119</v>
      </c>
      <c r="M4" s="109" t="s">
        <v>120</v>
      </c>
      <c r="N4" s="109" t="s">
        <v>121</v>
      </c>
      <c r="O4" s="132" t="s">
        <v>122</v>
      </c>
      <c r="P4" s="133" t="s">
        <v>123</v>
      </c>
      <c r="R4" s="108" t="s">
        <v>109</v>
      </c>
      <c r="S4" s="108" t="s">
        <v>110</v>
      </c>
      <c r="T4" s="110" t="s">
        <v>111</v>
      </c>
      <c r="U4" s="110" t="s">
        <v>112</v>
      </c>
      <c r="V4" s="110" t="s">
        <v>113</v>
      </c>
      <c r="W4" s="110" t="s">
        <v>114</v>
      </c>
      <c r="X4" s="110" t="s">
        <v>115</v>
      </c>
      <c r="Y4" s="110" t="s">
        <v>116</v>
      </c>
      <c r="Z4" s="110" t="s">
        <v>117</v>
      </c>
      <c r="AA4" s="110" t="s">
        <v>118</v>
      </c>
      <c r="AB4" s="110" t="s">
        <v>119</v>
      </c>
      <c r="AC4" s="110" t="s">
        <v>120</v>
      </c>
      <c r="AD4" s="110" t="s">
        <v>121</v>
      </c>
      <c r="AE4" s="132" t="s">
        <v>122</v>
      </c>
      <c r="AF4" s="133" t="s">
        <v>123</v>
      </c>
    </row>
    <row r="5" spans="2:32" ht="19.5" thickTop="1" thickBot="1" x14ac:dyDescent="0.3">
      <c r="B5" s="106" t="s">
        <v>3</v>
      </c>
      <c r="C5" s="27">
        <f>SUMIFS('AÑO 2016'!$F$6:$F$82,'AÑO 2016'!$C$6:$C$82,$B5)/COUNT('AÑO 2016'!F6:F27)</f>
        <v>21.923704918623955</v>
      </c>
      <c r="D5" s="27">
        <f>SUMIFS('AÑO 2016'!$G$6:$G$82,'AÑO 2016'!$C$6:$C$82,$B5)/COUNT('AÑO 2016'!G6:G27)</f>
        <v>24.580144254909147</v>
      </c>
      <c r="E5" s="27">
        <f>SUMIFS('AÑO 2016'!$H$6:$H$82,'AÑO 2016'!$C$6:$C$82,$B5)/COUNT('AÑO 2016'!H6:H27)</f>
        <v>26.298898471794686</v>
      </c>
      <c r="F5" s="27">
        <f>SUMIFS('AÑO 2016'!$I$6:$I$82,'AÑO 2016'!$C$6:$C$82,$B5)/COUNT('AÑO 2016'!I6:I27)</f>
        <v>29.128805584581439</v>
      </c>
      <c r="G5" s="27">
        <f>SUMIFS('AÑO 2016'!$J$6:$J$82,'AÑO 2016'!$C$6:$C$82,$B5)/COUNT('AÑO 2016'!J6:J27)</f>
        <v>30.402121802928249</v>
      </c>
      <c r="H5" s="27">
        <f>SUMIFS('AÑO 2016'!$K$6:$K$82,'AÑO 2016'!$C$6:$C$82,$B5)/COUNT('AÑO 2016'!K6:K27)</f>
        <v>28.45095311901159</v>
      </c>
      <c r="I5" s="27">
        <f>SUMIFS('AÑO 2016'!$L$6:$L$82,'AÑO 2016'!$C$6:$C$82,$B5)/COUNT('AÑO 2016'!L6:L27)</f>
        <v>29.436235019867716</v>
      </c>
      <c r="J5" s="27">
        <f>SUMIFS('AÑO 2016'!$M$6:$M$82,'AÑO 2016'!$C$6:$C$82,$B5)/COUNT('AÑO 2016'!M6:M27)</f>
        <v>28.286965242324445</v>
      </c>
      <c r="K5" s="27">
        <f>SUMIFS('AÑO 2016'!$N$6:$N$82,'AÑO 2016'!$C$6:$C$82,$B5)/COUNT('AÑO 2016'!N6:N27)</f>
        <v>25.61723140495867</v>
      </c>
      <c r="L5" s="27">
        <f>SUMIFS('AÑO 2016'!$O$6:$O$82,'AÑO 2016'!$C$6:$C$82,$B5)/COUNT('AÑO 2016'!O6:O27)</f>
        <v>25.823116765532141</v>
      </c>
      <c r="M5" s="27">
        <f>SUMIFS('AÑO 2016'!$P$6:$P$82,'AÑO 2016'!$C$6:$C$82,$B5)/COUNT('AÑO 2016'!P6:P27)</f>
        <v>22.275281536645171</v>
      </c>
      <c r="N5" s="131">
        <f>SUMIFS('AÑO 2016'!$Q$6:$Q$82,'AÑO 2016'!$C$6:$C$82,$B5)/COUNT('AÑO 2016'!Q6:Q27)</f>
        <v>23.685615287567451</v>
      </c>
      <c r="O5" s="203">
        <f>AVERAGE(C5:N5)</f>
        <v>26.325756117395386</v>
      </c>
      <c r="P5" s="148">
        <f>AVERAGE(O5:O8)</f>
        <v>25.007529548383527</v>
      </c>
      <c r="R5" s="106" t="s">
        <v>3</v>
      </c>
      <c r="S5" s="27">
        <f>SUMIFS('AÑO 2016'!$S$6:$S$82,'AÑO 2016'!$C$6:$C$82,$B5)/COUNT('AÑO 2016'!S6:S27)</f>
        <v>2.7620633558056968</v>
      </c>
      <c r="T5" s="27">
        <f>SUMIFS('AÑO 2016'!$T$6:$T$82,'AÑO 2016'!$C$6:$C$82,$B5)/COUNT('AÑO 2016'!T6:T27)</f>
        <v>2.3678065925714833</v>
      </c>
      <c r="U5" s="27">
        <f>SUMIFS('AÑO 2016'!$U$6:$U$82,'AÑO 2016'!$C$6:$C$82,$B5)/COUNT('AÑO 2016'!U6:U27)</f>
        <v>7.9734458388736069</v>
      </c>
      <c r="V5" s="27">
        <f>SUMIFS('AÑO 2016'!$V$6:$V$82,'AÑO 2016'!$C$6:$C$82,$B5)/COUNT('AÑO 2016'!V6:V27)</f>
        <v>10.720016835016834</v>
      </c>
      <c r="W5" s="27">
        <f>SUMIFS('AÑO 2016'!$W$6:$W$82,'AÑO 2016'!$C$6:$C$82,$B5)/COUNT('AÑO 2016'!W6:W27)</f>
        <v>13.281297566680628</v>
      </c>
      <c r="X5" s="27">
        <f>SUMIFS('AÑO 2016'!$X$6:$X$82,'AÑO 2016'!$C$6:$C$82,$B5)/COUNT('AÑO 2016'!X6:X27)</f>
        <v>13.299222783713038</v>
      </c>
      <c r="Y5" s="27">
        <f>SUMIFS('AÑO 2016'!$Y$6:$Y$82,'AÑO 2016'!$C$6:$C$82,$B5)/COUNT('AÑO 2016'!Y6:Y27)</f>
        <v>13.177157978331001</v>
      </c>
      <c r="Z5" s="27">
        <f>SUMIFS('AÑO 2016'!$Z$6:$Z$82,'AÑO 2016'!$C$6:$C$82,$B5)/COUNT('AÑO 2016'!Z6:Z27)</f>
        <v>15.083769183028011</v>
      </c>
      <c r="AA5" s="27">
        <f>SUMIFS('AÑO 2016'!$AA$6:$AA$82,'AÑO 2016'!$C$6:$C$82,$B5)/COUNT('AÑO 2016'!AA6:AA27)</f>
        <v>14.748415977961434</v>
      </c>
      <c r="AB5" s="27">
        <f>SUMIFS('AÑO 2016'!$AB$6:$AB$82,'AÑO 2016'!$C$6:$C$82,$B5)/COUNT('AÑO 2016'!AB6:AB27)</f>
        <v>9.6169766905365162</v>
      </c>
      <c r="AC5" s="27">
        <f>SUMIFS('AÑO 2016'!$AC$6:$AC$82,'AÑO 2016'!$C$6:$C$82,$B5)/COUNT('AÑO 2016'!AC6:AC27)</f>
        <v>8.1138989293534749</v>
      </c>
      <c r="AD5" s="131">
        <f>SUMIFS('AÑO 2016'!$AD$6:$AD$82,'AÑO 2016'!$C$6:$C$82,$B5)/COUNT('AÑO 2016'!AD6:AD27)</f>
        <v>6.1395320900827022</v>
      </c>
      <c r="AE5" s="203">
        <f>AVERAGE(S5:AD5)</f>
        <v>9.7736336518295346</v>
      </c>
      <c r="AF5" s="148">
        <f>AVERAGE(AE5:AE8)</f>
        <v>11.491606524484444</v>
      </c>
    </row>
    <row r="6" spans="2:32" ht="18.75" thickBot="1" x14ac:dyDescent="0.3">
      <c r="B6" s="38" t="s">
        <v>6</v>
      </c>
      <c r="C6" s="27">
        <f>SUMIFS('AÑO 2016'!$F$6:$F$82,'AÑO 2016'!$C$6:$C$82,$B6)/COUNT('AÑO 2016'!F28:F39)</f>
        <v>15.967147279244058</v>
      </c>
      <c r="D6" s="27">
        <f>SUMIFS('AÑO 2016'!$G$6:$G$82,'AÑO 2016'!$C$6:$C$82,$B6)/COUNT('AÑO 2016'!G28:G39)</f>
        <v>17.440996168582377</v>
      </c>
      <c r="E6" s="27">
        <f>SUMIFS('AÑO 2016'!$H$6:$H$82,'AÑO 2016'!$C$6:$C$82,$B6)/COUNT('AÑO 2016'!H28:H39)</f>
        <v>19.262076095947062</v>
      </c>
      <c r="F6" s="27">
        <f>SUMIFS('AÑO 2016'!$I$6:$I$82,'AÑO 2016'!$C$6:$C$82,$B6)/COUNT('AÑO 2016'!I28:I39)</f>
        <v>21.664074074074076</v>
      </c>
      <c r="G6" s="27">
        <f>SUMIFS('AÑO 2016'!$J$6:$J$82,'AÑO 2016'!$C$6:$C$82,$B6)/COUNT('AÑO 2016'!J28:J39)</f>
        <v>23.409726295210163</v>
      </c>
      <c r="H6" s="27">
        <f>SUMIFS('AÑO 2016'!$K$6:$K$82,'AÑO 2016'!$C$6:$C$82,$B6)/COUNT('AÑO 2016'!K28:K39)</f>
        <v>20.683194444444446</v>
      </c>
      <c r="I6" s="27">
        <f>SUMIFS('AÑO 2016'!$L$6:$L$82,'AÑO 2016'!$C$6:$C$82,$B6)/COUNT('AÑO 2016'!L28:L39)</f>
        <v>21.15625</v>
      </c>
      <c r="J6" s="27">
        <f>SUMIFS('AÑO 2016'!$M$6:$M$82,'AÑO 2016'!$C$6:$C$82,$B6)/COUNT('AÑO 2016'!M28:M39)</f>
        <v>19.964309042475552</v>
      </c>
      <c r="K6" s="27">
        <f>SUMIFS('AÑO 2016'!$N$6:$N$82,'AÑO 2016'!$C$6:$C$82,$B6)/COUNT('AÑO 2016'!N28:N39)</f>
        <v>18.194269323671499</v>
      </c>
      <c r="L6" s="27">
        <f>SUMIFS('AÑO 2016'!$O$6:$O$82,'AÑO 2016'!$C$6:$C$82,$B6)/COUNT('AÑO 2016'!O28:O39)</f>
        <v>18.36164528176862</v>
      </c>
      <c r="M6" s="27">
        <f>SUMIFS('AÑO 2016'!$P$6:$P$82,'AÑO 2016'!$C$6:$C$82,$B6)/COUNT('AÑO 2016'!P28:P39)</f>
        <v>16.247063492063493</v>
      </c>
      <c r="N6" s="131">
        <f>SUMIFS('AÑO 2016'!$Q$6:$Q$82,'AÑO 2016'!$C$6:$C$82,$B6)/COUNT('AÑO 2016'!Q28:Q39)</f>
        <v>17.489439324116741</v>
      </c>
      <c r="O6" s="203">
        <f t="shared" ref="O6:O8" si="0">AVERAGE(C6:N6)</f>
        <v>19.153349235133174</v>
      </c>
      <c r="P6" s="149"/>
      <c r="R6" s="38" t="s">
        <v>6</v>
      </c>
      <c r="S6" s="27">
        <f>SUMIFS('AÑO 2016'!$S$6:$S$82,'AÑO 2016'!$C$6:$C$82,$B6)/COUNT('AÑO 2016'!S28:S39)</f>
        <v>1.9481325350276963</v>
      </c>
      <c r="T6" s="27">
        <f>SUMIFS('AÑO 2016'!$T$6:$T$82,'AÑO 2016'!$C$6:$C$82,$B6)/COUNT('AÑO 2016'!T28:T39)</f>
        <v>0.96063218390804594</v>
      </c>
      <c r="U6" s="27">
        <f>SUMIFS('AÑO 2016'!$U$6:$U$82,'AÑO 2016'!$C$6:$C$82,$B6)/COUNT('AÑO 2016'!U28:U39)</f>
        <v>5.2912117452440031</v>
      </c>
      <c r="V6" s="27">
        <f>SUMIFS('AÑO 2016'!$V$6:$V$82,'AÑO 2016'!$C$6:$C$82,$B6)/COUNT('AÑO 2016'!V28:V39)</f>
        <v>7.3316666666666661</v>
      </c>
      <c r="W6" s="27">
        <f>SUMIFS('AÑO 2016'!$W$6:$W$82,'AÑO 2016'!$C$6:$C$82,$B6)/COUNT('AÑO 2016'!W28:W39)</f>
        <v>10.112463343108505</v>
      </c>
      <c r="X6" s="27">
        <f>SUMIFS('AÑO 2016'!$X$6:$X$82,'AÑO 2016'!$C$6:$C$82,$B6)/COUNT('AÑO 2016'!X28:X39)</f>
        <v>10.057500000000001</v>
      </c>
      <c r="Y6" s="27">
        <f>SUMIFS('AÑO 2016'!$Y$6:$Y$82,'AÑO 2016'!$C$6:$C$82,$B6)/COUNT('AÑO 2016'!Y28:Y39)</f>
        <v>9.7307738095238108</v>
      </c>
      <c r="Z6" s="27">
        <f>SUMIFS('AÑO 2016'!$Z$6:$Z$82,'AÑO 2016'!$C$6:$C$82,$B6)/COUNT('AÑO 2016'!Z28:Z39)</f>
        <v>10.530864898068407</v>
      </c>
      <c r="AA6" s="27">
        <f>SUMIFS('AÑO 2016'!$AA$6:$AA$82,'AÑO 2016'!$C$6:$C$82,$B6)/COUNT('AÑO 2016'!AA28:AA39)</f>
        <v>11.150845410628021</v>
      </c>
      <c r="AB6" s="27">
        <f>SUMIFS('AÑO 2016'!$AB$6:$AB$82,'AÑO 2016'!$C$6:$C$82,$B6)/COUNT('AÑO 2016'!AB28:AB39)</f>
        <v>6.496680239300022</v>
      </c>
      <c r="AC6" s="27">
        <f>SUMIFS('AÑO 2016'!$AC$6:$AC$82,'AÑO 2016'!$C$6:$C$82,$B6)/COUNT('AÑO 2016'!AC28:AC39)</f>
        <v>6.4459920634920636</v>
      </c>
      <c r="AD6" s="131">
        <f>SUMIFS('AÑO 2016'!$AD$6:$AD$82,'AÑO 2016'!$C$6:$C$82,$B6)/COUNT('AÑO 2016'!AD28:AD39)</f>
        <v>4.1267281105990783</v>
      </c>
      <c r="AE6" s="203">
        <f t="shared" ref="AE6:AE8" si="1">AVERAGE(S6:AD6)</f>
        <v>7.0152909171305273</v>
      </c>
      <c r="AF6" s="149"/>
    </row>
    <row r="7" spans="2:32" ht="18.75" thickBot="1" x14ac:dyDescent="0.3">
      <c r="B7" s="38" t="s">
        <v>0</v>
      </c>
      <c r="C7" s="27">
        <f>SUMIFS('AÑO 2016'!$F$6:$F$82,'AÑO 2016'!$C$6:$C$82,$B7)/COUNT('AÑO 2016'!F40:F72)</f>
        <v>25.086398306921115</v>
      </c>
      <c r="D7" s="27">
        <f>SUMIFS('AÑO 2016'!$G$6:$G$82,'AÑO 2016'!$C$6:$C$82,$B7)/COUNT('AÑO 2016'!G40:G72)</f>
        <v>25.425195551574863</v>
      </c>
      <c r="E7" s="27">
        <f>SUMIFS('AÑO 2016'!$H$6:$H$82,'AÑO 2016'!$C$6:$C$82,$B7)/COUNT('AÑO 2016'!H40:H72)</f>
        <v>30.995260165616116</v>
      </c>
      <c r="F7" s="27">
        <f>SUMIFS('AÑO 2016'!$I$6:$I$82,'AÑO 2016'!$C$6:$C$82,$B7)/COUNT('AÑO 2016'!I40:I72)</f>
        <v>30.868717035244558</v>
      </c>
      <c r="G7" s="27">
        <f>SUMIFS('AÑO 2016'!$J$6:$J$82,'AÑO 2016'!$C$6:$C$82,$B7)/COUNT('AÑO 2016'!J40:J72)</f>
        <v>32.378033460083152</v>
      </c>
      <c r="H7" s="27">
        <f>SUMIFS('AÑO 2016'!$K$6:$K$82,'AÑO 2016'!$C$6:$C$82,$B7)/COUNT('AÑO 2016'!K40:K72)</f>
        <v>31.744273274618095</v>
      </c>
      <c r="I7" s="27">
        <f>SUMIFS('AÑO 2016'!$L$6:$L$82,'AÑO 2016'!$C$6:$C$82,$B7)/COUNT('AÑO 2016'!L40:L72)</f>
        <v>30.832046670422631</v>
      </c>
      <c r="J7" s="27">
        <f>SUMIFS('AÑO 2016'!$M$6:$M$82,'AÑO 2016'!$C$6:$C$82,$B7)/COUNT('AÑO 2016'!M40:M72)</f>
        <v>32.585895327018804</v>
      </c>
      <c r="K7" s="27">
        <f>SUMIFS('AÑO 2016'!$N$6:$N$82,'AÑO 2016'!$C$6:$C$82,$B7)/COUNT('AÑO 2016'!N40:N72)</f>
        <v>25.142712096332787</v>
      </c>
      <c r="L7" s="27">
        <f>SUMIFS('AÑO 2016'!$O$6:$O$82,'AÑO 2016'!$C$6:$C$82,$B7)/COUNT('AÑO 2016'!O40:O72)</f>
        <v>27.671309311131331</v>
      </c>
      <c r="M7" s="27">
        <f>SUMIFS('AÑO 2016'!$P$6:$P$82,'AÑO 2016'!$C$6:$C$82,$B7)/COUNT('AÑO 2016'!P40:P72)</f>
        <v>24.742870080111466</v>
      </c>
      <c r="N7" s="131">
        <f>SUMIFS('AÑO 2016'!$Q$6:$Q$82,'AÑO 2016'!$C$6:$C$82,$B7)/COUNT('AÑO 2016'!Q40:Q72)</f>
        <v>22.530404897875194</v>
      </c>
      <c r="O7" s="203">
        <f t="shared" si="0"/>
        <v>28.333593014745844</v>
      </c>
      <c r="P7" s="149"/>
      <c r="R7" s="38" t="s">
        <v>0</v>
      </c>
      <c r="S7" s="27">
        <f>SUMIFS('AÑO 2016'!$S$6:$S$82,'AÑO 2016'!$C$6:$C$82,$B7)/COUNT('AÑO 2016'!S40:S72)</f>
        <v>10.243178317788995</v>
      </c>
      <c r="T7" s="27">
        <f>SUMIFS('AÑO 2016'!$T$6:$T$82,'AÑO 2016'!$C$6:$C$82,$B7)/COUNT('AÑO 2016'!T40:T72)</f>
        <v>13.044576802507835</v>
      </c>
      <c r="U7" s="27">
        <f>SUMIFS('AÑO 2016'!$U$6:$U$82,'AÑO 2016'!$C$6:$C$82,$B7)/COUNT('AÑO 2016'!U40:U72)</f>
        <v>18.039822104727552</v>
      </c>
      <c r="V7" s="27">
        <f>SUMIFS('AÑO 2016'!$V$6:$V$82,'AÑO 2016'!$C$6:$C$82,$B7)/COUNT('AÑO 2016'!V40:V72)</f>
        <v>15.188407222049085</v>
      </c>
      <c r="W7" s="27">
        <f>SUMIFS('AÑO 2016'!$W$6:$W$82,'AÑO 2016'!$C$6:$C$82,$B7)/COUNT('AÑO 2016'!W40:W72)</f>
        <v>21.21082658659445</v>
      </c>
      <c r="X7" s="27">
        <f>SUMIFS('AÑO 2016'!$X$6:$X$82,'AÑO 2016'!$C$6:$C$82,$B7)/COUNT('AÑO 2016'!X40:X72)</f>
        <v>20.079964422550624</v>
      </c>
      <c r="Y7" s="27">
        <f>SUMIFS('AÑO 2016'!$Y$6:$Y$82,'AÑO 2016'!$C$6:$C$82,$B7)/COUNT('AÑO 2016'!Y40:Y72)</f>
        <v>19.994096615286828</v>
      </c>
      <c r="Z7" s="27">
        <f>SUMIFS('AÑO 2016'!$Z$6:$Z$82,'AÑO 2016'!$C$6:$C$82,$B7)/COUNT('AÑO 2016'!Z40:Z72)</f>
        <v>20.347026213188617</v>
      </c>
      <c r="AA7" s="27">
        <f>SUMIFS('AÑO 2016'!$AA$6:$AA$82,'AÑO 2016'!$C$6:$C$82,$B7)/COUNT('AÑO 2016'!AA40:AA72)</f>
        <v>18.80839428770463</v>
      </c>
      <c r="AB7" s="27">
        <f>SUMIFS('AÑO 2016'!$AB$6:$AB$82,'AÑO 2016'!$C$6:$C$82,$B7)/COUNT('AÑO 2016'!AB40:AB72)</f>
        <v>16.909016752620758</v>
      </c>
      <c r="AC7" s="27">
        <f>SUMIFS('AÑO 2016'!$AC$6:$AC$82,'AÑO 2016'!$C$6:$C$82,$B7)/COUNT('AÑO 2016'!AC40:AC72)</f>
        <v>15.268582375478928</v>
      </c>
      <c r="AD7" s="131">
        <f>SUMIFS('AÑO 2016'!$AD$6:$AD$82,'AÑO 2016'!$C$6:$C$82,$B7)/COUNT('AÑO 2016'!AD40:AD72)</f>
        <v>13.173232494726555</v>
      </c>
      <c r="AE7" s="203">
        <f t="shared" si="1"/>
        <v>16.858927016268741</v>
      </c>
      <c r="AF7" s="149"/>
    </row>
    <row r="8" spans="2:32" ht="18.75" thickBot="1" x14ac:dyDescent="0.3">
      <c r="B8" s="38" t="s">
        <v>12</v>
      </c>
      <c r="C8" s="27">
        <f>SUMIFS('AÑO 2016'!$F$6:$F$82,'AÑO 2016'!$C$6:$C$82,$B8)/COUNT('AÑO 2016'!F73:F82)</f>
        <v>21.614910394265234</v>
      </c>
      <c r="D8" s="27">
        <f>SUMIFS('AÑO 2016'!$G$6:$G$82,'AÑO 2016'!$C$6:$C$82,$B8)/COUNT('AÑO 2016'!G73:G82)</f>
        <v>23.142181818181818</v>
      </c>
      <c r="E8" s="27">
        <f>SUMIFS('AÑO 2016'!$H$6:$H$82,'AÑO 2016'!$C$6:$C$82,$B8)/COUNT('AÑO 2016'!H73:H82)</f>
        <v>28.034604587107367</v>
      </c>
      <c r="F8" s="27">
        <f>SUMIFS('AÑO 2016'!$I$6:$I$82,'AÑO 2016'!$C$6:$C$82,$B8)/COUNT('AÑO 2016'!I73:I82)</f>
        <v>29.574718640679656</v>
      </c>
      <c r="G8" s="27">
        <f>SUMIFS('AÑO 2016'!$J$6:$J$82,'AÑO 2016'!$C$6:$C$82,$B8)/COUNT('AÑO 2016'!J73:J82)</f>
        <v>30.776350442290379</v>
      </c>
      <c r="H8" s="27">
        <f>SUMIFS('AÑO 2016'!$K$6:$K$82,'AÑO 2016'!$C$6:$C$82,$B8)/COUNT('AÑO 2016'!K73:K82)</f>
        <v>28.026160314579556</v>
      </c>
      <c r="I8" s="27">
        <f>SUMIFS('AÑO 2016'!$L$6:$L$82,'AÑO 2016'!$C$6:$C$82,$B8)/COUNT('AÑO 2016'!L73:L82)</f>
        <v>28.805290578597027</v>
      </c>
      <c r="J8" s="27">
        <f>SUMIFS('AÑO 2016'!$M$6:$M$82,'AÑO 2016'!$C$6:$C$82,$B8)/COUNT('AÑO 2016'!M73:M82)</f>
        <v>27.496973967176007</v>
      </c>
      <c r="K8" s="27">
        <f>SUMIFS('AÑO 2016'!$N$6:$N$82,'AÑO 2016'!$C$6:$C$82,$B8)/COUNT('AÑO 2016'!N73:N82)</f>
        <v>26.265666666666668</v>
      </c>
      <c r="L8" s="27">
        <f>SUMIFS('AÑO 2016'!$O$6:$O$82,'AÑO 2016'!$C$6:$C$82,$B8)/COUNT('AÑO 2016'!O73:O82)</f>
        <v>25.458690702087285</v>
      </c>
      <c r="M8" s="27">
        <f>SUMIFS('AÑO 2016'!$P$6:$P$82,'AÑO 2016'!$C$6:$C$82,$B8)/COUNT('AÑO 2016'!P73:P82)</f>
        <v>22.105425287356322</v>
      </c>
      <c r="N8" s="131">
        <f>SUMIFS('AÑO 2016'!$Q$6:$Q$82,'AÑO 2016'!$C$6:$C$82,$B8)/COUNT('AÑO 2016'!Q73:Q82)</f>
        <v>23.308064516129033</v>
      </c>
      <c r="O8" s="203">
        <f t="shared" si="0"/>
        <v>26.217419826259697</v>
      </c>
      <c r="P8" s="150"/>
      <c r="R8" s="38" t="s">
        <v>12</v>
      </c>
      <c r="S8" s="27">
        <f>SUMIFS('AÑO 2016'!$S$6:$S$82,'AÑO 2016'!$C$6:$C$82,$B8)/COUNT('AÑO 2016'!S73:S82)</f>
        <v>5.7475268817204306</v>
      </c>
      <c r="T8" s="27">
        <f>SUMIFS('AÑO 2016'!$T$6:$T$82,'AÑO 2016'!$C$6:$C$82,$B8)/COUNT('AÑO 2016'!T73:T82)</f>
        <v>5.7254388714733544</v>
      </c>
      <c r="U8" s="27">
        <f>SUMIFS('AÑO 2016'!$U$6:$U$82,'AÑO 2016'!$C$6:$C$82,$B8)/COUNT('AÑO 2016'!U73:U82)</f>
        <v>10.568319826261984</v>
      </c>
      <c r="V8" s="27">
        <f>SUMIFS('AÑO 2016'!$V$6:$V$82,'AÑO 2016'!$C$6:$C$82,$B8)/COUNT('AÑO 2016'!V73:V82)</f>
        <v>13.29129235382309</v>
      </c>
      <c r="W8" s="27">
        <f>SUMIFS('AÑO 2016'!$W$6:$W$82,'AÑO 2016'!$C$6:$C$82,$B8)/COUNT('AÑO 2016'!W73:W82)</f>
        <v>16.430512209333124</v>
      </c>
      <c r="X8" s="27">
        <f>SUMIFS('AÑO 2016'!$X$6:$X$82,'AÑO 2016'!$C$6:$C$82,$B8)/COUNT('AÑO 2016'!X73:X82)</f>
        <v>15.49553418027828</v>
      </c>
      <c r="Y8" s="27">
        <f>SUMIFS('AÑO 2016'!$Y$6:$Y$82,'AÑO 2016'!$C$6:$C$82,$B8)/COUNT('AÑO 2016'!Y73:Y82)</f>
        <v>16.242906212664277</v>
      </c>
      <c r="Z8" s="27">
        <f>SUMIFS('AÑO 2016'!$Z$6:$Z$82,'AÑO 2016'!$C$6:$C$82,$B8)/COUNT('AÑO 2016'!Z73:Z82)</f>
        <v>15.947392756083755</v>
      </c>
      <c r="AA8" s="27">
        <f>SUMIFS('AÑO 2016'!$AA$6:$AA$82,'AÑO 2016'!$C$6:$C$82,$B8)/COUNT('AÑO 2016'!AA73:AA82)</f>
        <v>15.712666666666667</v>
      </c>
      <c r="AB8" s="27">
        <f>SUMIFS('AÑO 2016'!$AB$6:$AB$82,'AÑO 2016'!$C$6:$C$82,$B8)/COUNT('AÑO 2016'!AB73:AB82)</f>
        <v>12.650474383301708</v>
      </c>
      <c r="AC8" s="27">
        <f>SUMIFS('AÑO 2016'!$AC$6:$AC$82,'AÑO 2016'!$C$6:$C$82,$B8)/COUNT('AÑO 2016'!AC73:AC82)</f>
        <v>10.201528735632184</v>
      </c>
      <c r="AD8" s="131">
        <f>SUMIFS('AÑO 2016'!$AD$6:$AD$82,'AÑO 2016'!$C$6:$C$82,$B8)/COUNT('AÑO 2016'!AD73:AD82)</f>
        <v>9.8093010752688148</v>
      </c>
      <c r="AE8" s="203">
        <f t="shared" si="1"/>
        <v>12.318574512708972</v>
      </c>
      <c r="AF8" s="150"/>
    </row>
    <row r="9" spans="2:32" ht="25.5" x14ac:dyDescent="0.25">
      <c r="B9" s="36" t="s">
        <v>124</v>
      </c>
      <c r="C9" s="28">
        <f t="shared" ref="C9:N9" si="2">AVERAGE(C5:C8)</f>
        <v>21.148040224763591</v>
      </c>
      <c r="D9" s="28">
        <f t="shared" si="2"/>
        <v>22.64712944831205</v>
      </c>
      <c r="E9" s="28">
        <f t="shared" si="2"/>
        <v>26.147709830116309</v>
      </c>
      <c r="F9" s="28">
        <f t="shared" si="2"/>
        <v>27.809078833644932</v>
      </c>
      <c r="G9" s="28">
        <f t="shared" si="2"/>
        <v>29.241558000127988</v>
      </c>
      <c r="H9" s="28">
        <f t="shared" si="2"/>
        <v>27.226145288163423</v>
      </c>
      <c r="I9" s="28">
        <f t="shared" si="2"/>
        <v>27.557455567221844</v>
      </c>
      <c r="J9" s="28">
        <f t="shared" si="2"/>
        <v>27.083535894748703</v>
      </c>
      <c r="K9" s="28">
        <f t="shared" si="2"/>
        <v>23.804969872907407</v>
      </c>
      <c r="L9" s="28">
        <f t="shared" si="2"/>
        <v>24.328690515129846</v>
      </c>
      <c r="M9" s="28">
        <f t="shared" si="2"/>
        <v>21.342660099044114</v>
      </c>
      <c r="N9" s="28">
        <f t="shared" si="2"/>
        <v>21.753381006422103</v>
      </c>
      <c r="O9" s="204">
        <f>AVERAGE(C9:N9)</f>
        <v>25.007529548383527</v>
      </c>
      <c r="P9" s="134"/>
      <c r="R9" s="36" t="s">
        <v>124</v>
      </c>
      <c r="S9" s="28">
        <f t="shared" ref="S9:AD9" si="3">AVERAGE(S5:S8)</f>
        <v>5.1752252725857044</v>
      </c>
      <c r="T9" s="28">
        <f t="shared" si="3"/>
        <v>5.5246136126151795</v>
      </c>
      <c r="U9" s="28">
        <f t="shared" si="3"/>
        <v>10.468199878776787</v>
      </c>
      <c r="V9" s="28">
        <f t="shared" si="3"/>
        <v>11.632845769388918</v>
      </c>
      <c r="W9" s="28">
        <f t="shared" si="3"/>
        <v>15.258774926429178</v>
      </c>
      <c r="X9" s="28">
        <f t="shared" si="3"/>
        <v>14.733055346635485</v>
      </c>
      <c r="Y9" s="28">
        <f t="shared" si="3"/>
        <v>14.786233653951481</v>
      </c>
      <c r="Z9" s="28">
        <f t="shared" si="3"/>
        <v>15.477263262592199</v>
      </c>
      <c r="AA9" s="28">
        <f t="shared" si="3"/>
        <v>15.105080585740186</v>
      </c>
      <c r="AB9" s="28">
        <f t="shared" si="3"/>
        <v>11.41828701643975</v>
      </c>
      <c r="AC9" s="28">
        <f t="shared" si="3"/>
        <v>10.007500525989162</v>
      </c>
      <c r="AD9" s="28">
        <f t="shared" si="3"/>
        <v>8.3121984426692883</v>
      </c>
      <c r="AE9" s="204">
        <f>AVERAGE(S9:AD9)</f>
        <v>11.491606524484444</v>
      </c>
      <c r="AF9" s="134"/>
    </row>
  </sheetData>
  <mergeCells count="5">
    <mergeCell ref="B1:AE1"/>
    <mergeCell ref="B3:P3"/>
    <mergeCell ref="AF5:AF8"/>
    <mergeCell ref="R3:AE3"/>
    <mergeCell ref="P5:P8"/>
  </mergeCells>
  <pageMargins left="0.7" right="0.7" top="0.75" bottom="0.7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3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baseColWidth="10" defaultColWidth="11.42578125" defaultRowHeight="12.75" x14ac:dyDescent="0.2"/>
  <cols>
    <col min="1" max="1" width="1.7109375" style="11" customWidth="1"/>
    <col min="2" max="2" width="28.42578125" style="11" hidden="1" customWidth="1"/>
    <col min="3" max="3" width="12.42578125" style="11" bestFit="1" customWidth="1"/>
    <col min="4" max="4" width="20.85546875" style="11" bestFit="1" customWidth="1"/>
    <col min="5" max="5" width="21.42578125" style="11" customWidth="1"/>
    <col min="6" max="8" width="8.42578125" style="11" bestFit="1" customWidth="1"/>
    <col min="9" max="15" width="8.42578125" style="11" customWidth="1"/>
    <col min="16" max="16" width="8.5703125" style="11" customWidth="1"/>
    <col min="17" max="17" width="8.42578125" style="11" customWidth="1"/>
    <col min="18" max="18" width="9.85546875" style="11" bestFit="1" customWidth="1"/>
    <col min="19" max="22" width="8.42578125" style="11" bestFit="1" customWidth="1"/>
    <col min="23" max="30" width="8.42578125" style="11" customWidth="1"/>
    <col min="31" max="31" width="12" style="11" customWidth="1"/>
    <col min="32" max="16384" width="11.42578125" style="11"/>
  </cols>
  <sheetData>
    <row r="3" spans="2:32" ht="23.25" customHeight="1" thickBot="1" x14ac:dyDescent="0.25">
      <c r="B3" s="153" t="s">
        <v>140</v>
      </c>
      <c r="C3" s="154"/>
      <c r="D3" s="154"/>
      <c r="E3" s="154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2:32" s="12" customFormat="1" ht="12" x14ac:dyDescent="0.2">
      <c r="B4" s="157" t="s">
        <v>108</v>
      </c>
      <c r="C4" s="157" t="s">
        <v>98</v>
      </c>
      <c r="D4" s="157" t="s">
        <v>99</v>
      </c>
      <c r="E4" s="159" t="s">
        <v>100</v>
      </c>
      <c r="F4" s="161" t="s">
        <v>125</v>
      </c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3"/>
      <c r="S4" s="161" t="s">
        <v>126</v>
      </c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3"/>
    </row>
    <row r="5" spans="2:32" s="12" customFormat="1" thickBot="1" x14ac:dyDescent="0.25">
      <c r="B5" s="158"/>
      <c r="C5" s="158"/>
      <c r="D5" s="158"/>
      <c r="E5" s="160"/>
      <c r="F5" s="128" t="s">
        <v>110</v>
      </c>
      <c r="G5" s="129" t="s">
        <v>111</v>
      </c>
      <c r="H5" s="129" t="s">
        <v>112</v>
      </c>
      <c r="I5" s="129" t="s">
        <v>113</v>
      </c>
      <c r="J5" s="129" t="s">
        <v>114</v>
      </c>
      <c r="K5" s="129" t="s">
        <v>115</v>
      </c>
      <c r="L5" s="129" t="s">
        <v>116</v>
      </c>
      <c r="M5" s="129" t="s">
        <v>117</v>
      </c>
      <c r="N5" s="129" t="s">
        <v>118</v>
      </c>
      <c r="O5" s="129" t="s">
        <v>119</v>
      </c>
      <c r="P5" s="129" t="s">
        <v>120</v>
      </c>
      <c r="Q5" s="129" t="s">
        <v>121</v>
      </c>
      <c r="R5" s="130" t="s">
        <v>97</v>
      </c>
      <c r="S5" s="128" t="s">
        <v>110</v>
      </c>
      <c r="T5" s="129" t="s">
        <v>111</v>
      </c>
      <c r="U5" s="129" t="s">
        <v>112</v>
      </c>
      <c r="V5" s="129" t="s">
        <v>113</v>
      </c>
      <c r="W5" s="129" t="s">
        <v>114</v>
      </c>
      <c r="X5" s="129" t="s">
        <v>115</v>
      </c>
      <c r="Y5" s="129" t="s">
        <v>116</v>
      </c>
      <c r="Z5" s="129" t="s">
        <v>117</v>
      </c>
      <c r="AA5" s="129" t="s">
        <v>118</v>
      </c>
      <c r="AB5" s="129" t="s">
        <v>119</v>
      </c>
      <c r="AC5" s="129" t="s">
        <v>120</v>
      </c>
      <c r="AD5" s="129" t="s">
        <v>121</v>
      </c>
      <c r="AE5" s="130" t="s">
        <v>97</v>
      </c>
    </row>
    <row r="6" spans="2:32" x14ac:dyDescent="0.2">
      <c r="B6" s="1" t="str">
        <f t="shared" ref="B6:B43" si="0">CONCATENATE(C6,"_",D6)</f>
        <v>Altiplano_Los Quintos</v>
      </c>
      <c r="C6" s="86" t="s">
        <v>3</v>
      </c>
      <c r="D6" s="86" t="s">
        <v>44</v>
      </c>
      <c r="E6" s="86" t="s">
        <v>45</v>
      </c>
      <c r="F6" s="19">
        <f>VLOOKUP($B6,ENERO!$B$4:$BQ$81,36,0)</f>
        <v>24.8</v>
      </c>
      <c r="G6" s="19">
        <f>VLOOKUP($B6,FEBRERO!$B$4:$BM$81,34,0)</f>
        <v>24.704761904761902</v>
      </c>
      <c r="H6" s="19">
        <f>VLOOKUP($B6,MARZO!$B$4:$BQ$81,36,0)</f>
        <v>25.219354838709677</v>
      </c>
      <c r="I6" s="19">
        <f>VLOOKUP($B6,ABRIL!$B$4:$BQ$81,35,0)</f>
        <v>29.017241379310345</v>
      </c>
      <c r="J6" s="19">
        <f>VLOOKUP($B6,MAYO!$B$4:$BQ$81,36,0)</f>
        <v>30.945161290322581</v>
      </c>
      <c r="K6" s="19">
        <f>VLOOKUP($B6,JUNIO!$B$4:$BQ$81,35,0)</f>
        <v>29.073333333333331</v>
      </c>
      <c r="L6" s="19">
        <f>VLOOKUP($B6,JULIO!$B$4:$BQ$81,36,0)</f>
        <v>30.50740740740741</v>
      </c>
      <c r="M6" s="19">
        <f>VLOOKUP($B6,AGOSTO!$B$4:$BQ$81,36,0)</f>
        <v>29.823333333333334</v>
      </c>
      <c r="N6" s="19">
        <f>VLOOKUP($B6,SEPTIEMBRE!$B$4:$BQ$81,35,0)</f>
        <v>27.939999999999998</v>
      </c>
      <c r="O6" s="19">
        <f>VLOOKUP($B6,OCTUBRE!$B$4:$BQ$81,36,0)</f>
        <v>26.758064516129028</v>
      </c>
      <c r="P6" s="19">
        <f>VLOOKUP($B6,NOVIEMBRE!$B$4:$BQ$81,35,0)</f>
        <v>21.616666666666664</v>
      </c>
      <c r="Q6" s="19">
        <f>VLOOKUP($B6,DICIEMBRE!$B$4:$BQ$81,36,0)</f>
        <v>23.535483870967742</v>
      </c>
      <c r="R6" s="107">
        <f>AVERAGE(F6:Q6)</f>
        <v>26.995067378411836</v>
      </c>
      <c r="S6" s="19">
        <f>VLOOKUP($B6,ENERO!$B$4:$BQ$81,68,0)</f>
        <v>6.3</v>
      </c>
      <c r="T6" s="19">
        <f>VLOOKUP($B6,FEBRERO!$B$4:$BQ$81,64,0)</f>
        <v>-0.49523809523809542</v>
      </c>
      <c r="U6" s="19">
        <f>VLOOKUP($B6,MARZO!$B$4:$BQ$81,68,0)</f>
        <v>5.0161290322580649</v>
      </c>
      <c r="V6" s="19">
        <f>VLOOKUP($B6,ABRIL!$B$4:$BQ$81,66,0)</f>
        <v>8.4733333333333345</v>
      </c>
      <c r="W6" s="19">
        <f>VLOOKUP($B6,MAYO!$B$4:$BQ$81,68,0)</f>
        <v>12.77741935483871</v>
      </c>
      <c r="X6" s="19">
        <f>VLOOKUP($B6,JUNIO!$B$4:$BQ$81,66,0)</f>
        <v>11.923333333333334</v>
      </c>
      <c r="Y6" s="19">
        <f>VLOOKUP($B6,JULIO!$B$4:$BQ$81,68,0)</f>
        <v>12.581481481481482</v>
      </c>
      <c r="Z6" s="19">
        <f>VLOOKUP($B6,AGOSTO!$B$4:$BQ$81,68,0)</f>
        <v>13.173333333333328</v>
      </c>
      <c r="AA6" s="19">
        <f>VLOOKUP($B6,SEPTIEMBRE!$B$4:$BQ$81,66,0)</f>
        <v>12.613333333333335</v>
      </c>
      <c r="AB6" s="19">
        <f>VLOOKUP($B6,OCTUBRE!$B$4:$BQ$81,68,0)</f>
        <v>8.1838709677419352</v>
      </c>
      <c r="AC6" s="19">
        <f>VLOOKUP($B6,NOVIEMBRE!$B$4:$BQ$81,66,0)</f>
        <v>7.2499999999999991</v>
      </c>
      <c r="AD6" s="19">
        <f>VLOOKUP($B6,DICIEMBRE!$B$4:$BQ$81,68,0)</f>
        <v>4.8967741935483886</v>
      </c>
      <c r="AE6" s="107">
        <f>AVERAGE(S6:AD6)</f>
        <v>8.5578141889969839</v>
      </c>
      <c r="AF6" s="20"/>
    </row>
    <row r="7" spans="2:32" x14ac:dyDescent="0.2">
      <c r="B7" s="1" t="str">
        <f t="shared" si="0"/>
        <v>Altiplano_El Cuijal</v>
      </c>
      <c r="C7" s="86" t="s">
        <v>3</v>
      </c>
      <c r="D7" s="86" t="s">
        <v>17</v>
      </c>
      <c r="E7" s="86" t="s">
        <v>60</v>
      </c>
      <c r="F7" s="19">
        <f>VLOOKUP($B7,ENERO!$B$4:$BQ$81,36,0)</f>
        <v>24.8</v>
      </c>
      <c r="G7" s="19">
        <f>VLOOKUP($B7,FEBRERO!$B$4:$BM$81,34,0)</f>
        <v>25.9</v>
      </c>
      <c r="H7" s="19">
        <f>VLOOKUP($B7,MARZO!$B$4:$BQ$81,36,0)</f>
        <v>28.3</v>
      </c>
      <c r="I7" s="19">
        <f>VLOOKUP($B7,ABRIL!$B$4:$BQ$81,35,0)</f>
        <v>30</v>
      </c>
      <c r="J7" s="19">
        <f>VLOOKUP($B7,MAYO!$B$4:$BQ$81,36,0)</f>
        <v>29.3</v>
      </c>
      <c r="K7" s="19">
        <f>VLOOKUP($B7,JUNIO!$B$4:$BQ$81,35,0)</f>
        <v>29.3</v>
      </c>
      <c r="L7" s="19">
        <f>VLOOKUP($B7,JULIO!$B$4:$BQ$81,36,0)</f>
        <v>30.8</v>
      </c>
      <c r="M7" s="19">
        <f>VLOOKUP($B7,AGOSTO!$B$4:$BQ$81,36,0)</f>
        <v>30.5</v>
      </c>
      <c r="N7" s="19">
        <f>VLOOKUP($B7,SEPTIEMBRE!$B$4:$BQ$81,35,0)</f>
        <v>23.9</v>
      </c>
      <c r="O7" s="19">
        <f>VLOOKUP($B7,OCTUBRE!$B$4:$BQ$81,36,0)</f>
        <v>26.4</v>
      </c>
      <c r="P7" s="19">
        <f>VLOOKUP($B7,NOVIEMBRE!$B$4:$BQ$81,35,0)</f>
        <v>24</v>
      </c>
      <c r="Q7" s="19">
        <f>VLOOKUP($B7,DICIEMBRE!$B$4:$BQ$81,36,0)</f>
        <v>23.9</v>
      </c>
      <c r="R7" s="107">
        <f t="shared" ref="R7:R70" si="1">AVERAGE(F7:Q7)</f>
        <v>27.258333333333336</v>
      </c>
      <c r="S7" s="19">
        <f>VLOOKUP($B7,ENERO!$B$4:$BQ$81,68,0)</f>
        <v>6.3</v>
      </c>
      <c r="T7" s="19">
        <f>VLOOKUP($B7,FEBRERO!$B$4:$BQ$81,64,0)</f>
        <v>1.1000000000000001</v>
      </c>
      <c r="U7" s="19">
        <f>VLOOKUP($B7,MARZO!$B$4:$BQ$81,68,0)</f>
        <v>14.8</v>
      </c>
      <c r="V7" s="19">
        <f>VLOOKUP($B7,ABRIL!$B$4:$BQ$81,66,0)</f>
        <v>18.3</v>
      </c>
      <c r="W7" s="19">
        <f>VLOOKUP($B7,MAYO!$B$4:$BQ$81,68,0)</f>
        <v>13.7</v>
      </c>
      <c r="X7" s="19">
        <f>VLOOKUP($B7,JUNIO!$B$4:$BQ$81,66,0)</f>
        <v>13.7</v>
      </c>
      <c r="Y7" s="19">
        <f>VLOOKUP($B7,JULIO!$B$4:$BQ$81,68,0)</f>
        <v>12.4</v>
      </c>
      <c r="Z7" s="19">
        <f>VLOOKUP($B7,AGOSTO!$B$4:$BQ$81,68,0)</f>
        <v>13</v>
      </c>
      <c r="AA7" s="19">
        <f>VLOOKUP($B7,SEPTIEMBRE!$B$4:$BQ$81,66,0)</f>
        <v>15.1</v>
      </c>
      <c r="AB7" s="19">
        <f>VLOOKUP($B7,OCTUBRE!$B$4:$BQ$81,68,0)</f>
        <v>4.9000000000000004</v>
      </c>
      <c r="AC7" s="19">
        <f>VLOOKUP($B7,NOVIEMBRE!$B$4:$BQ$81,66,0)</f>
        <v>4</v>
      </c>
      <c r="AD7" s="19">
        <f>VLOOKUP($B7,DICIEMBRE!$B$4:$BQ$81,68,0)</f>
        <v>6.3</v>
      </c>
      <c r="AE7" s="107">
        <f t="shared" ref="AE7:AE70" si="2">AVERAGE(S7:AD7)</f>
        <v>10.3</v>
      </c>
      <c r="AF7" s="20"/>
    </row>
    <row r="8" spans="2:32" x14ac:dyDescent="0.2">
      <c r="B8" s="1" t="str">
        <f t="shared" si="0"/>
        <v>Altiplano_Charcas</v>
      </c>
      <c r="C8" s="86" t="s">
        <v>3</v>
      </c>
      <c r="D8" s="86" t="s">
        <v>16</v>
      </c>
      <c r="E8" s="86" t="s">
        <v>16</v>
      </c>
      <c r="F8" s="19">
        <f>VLOOKUP($B8,ENERO!$B$4:$BQ$81,36,0)</f>
        <v>20.304545454545458</v>
      </c>
      <c r="G8" s="19">
        <f>VLOOKUP($B8,FEBRERO!$B$4:$BM$81,34,0)</f>
        <v>23.920689655172406</v>
      </c>
      <c r="H8" s="19">
        <f>VLOOKUP($B8,MARZO!$B$4:$BQ$81,36,0)</f>
        <v>26.728571428571431</v>
      </c>
      <c r="I8" s="19">
        <f>VLOOKUP($B8,ABRIL!$B$4:$BQ$81,35,0)</f>
        <v>30</v>
      </c>
      <c r="J8" s="19">
        <f>VLOOKUP($B8,MAYO!$B$4:$BQ$81,36,0)</f>
        <v>31.158064516129034</v>
      </c>
      <c r="K8" s="19">
        <f>VLOOKUP($B8,JUNIO!$B$4:$BQ$81,35,0)</f>
        <v>29.076666666666664</v>
      </c>
      <c r="L8" s="19">
        <f>VLOOKUP($B8,JULIO!$B$4:$BQ$81,36,0)</f>
        <v>29.896296296296288</v>
      </c>
      <c r="M8" s="19">
        <f>VLOOKUP($B8,AGOSTO!$B$4:$BQ$81,36,0)</f>
        <v>28.511999999999997</v>
      </c>
      <c r="N8" s="19">
        <f>VLOOKUP($B8,SEPTIEMBRE!$B$4:$BQ$81,35,0)</f>
        <v>27.233333333333334</v>
      </c>
      <c r="O8" s="19">
        <f>VLOOKUP($B8,OCTUBRE!$B$4:$BQ$81,36,0)</f>
        <v>25.593750000000004</v>
      </c>
      <c r="P8" s="19">
        <f>VLOOKUP($B8,NOVIEMBRE!$B$4:$BQ$81,35,0)</f>
        <v>21.296666666666667</v>
      </c>
      <c r="Q8" s="19">
        <f>VLOOKUP($B8,DICIEMBRE!$B$4:$BQ$81,36,0)</f>
        <v>22.938709677419347</v>
      </c>
      <c r="R8" s="107">
        <f t="shared" si="1"/>
        <v>26.388274474566725</v>
      </c>
      <c r="S8" s="19">
        <f>VLOOKUP($B8,ENERO!$B$4:$BQ$81,68,0)</f>
        <v>3.1136363636363642</v>
      </c>
      <c r="T8" s="19">
        <f>VLOOKUP($B8,FEBRERO!$B$4:$BQ$81,64,0)</f>
        <v>3.2000000000000015</v>
      </c>
      <c r="U8" s="19">
        <f>VLOOKUP($B8,MARZO!$B$4:$BQ$81,68,0)</f>
        <v>7.2285714285714278</v>
      </c>
      <c r="V8" s="19">
        <f>VLOOKUP($B8,ABRIL!$B$4:$BQ$81,66,0)</f>
        <v>18.3</v>
      </c>
      <c r="W8" s="19">
        <f>VLOOKUP($B8,MAYO!$B$4:$BQ$81,68,0)</f>
        <v>13.461290322580645</v>
      </c>
      <c r="X8" s="19">
        <f>VLOOKUP($B8,JUNIO!$B$4:$BQ$81,66,0)</f>
        <v>12.820000000000002</v>
      </c>
      <c r="Y8" s="19">
        <f>VLOOKUP($B8,JULIO!$B$4:$BQ$81,68,0)</f>
        <v>13.02142857142857</v>
      </c>
      <c r="Z8" s="19">
        <f>VLOOKUP($B8,AGOSTO!$B$4:$BQ$81,68,0)</f>
        <v>14.152000000000003</v>
      </c>
      <c r="AA8" s="19">
        <f>VLOOKUP($B8,SEPTIEMBRE!$B$4:$BQ$81,66,0)</f>
        <v>14.633333333333333</v>
      </c>
      <c r="AB8" s="19">
        <f>VLOOKUP($B8,OCTUBRE!$B$4:$BQ$81,68,0)</f>
        <v>10.156250000000002</v>
      </c>
      <c r="AC8" s="19">
        <f>VLOOKUP($B8,NOVIEMBRE!$B$4:$BQ$81,66,0)</f>
        <v>8.4633333333333347</v>
      </c>
      <c r="AD8" s="19">
        <f>VLOOKUP($B8,DICIEMBRE!$B$4:$BQ$81,68,0)</f>
        <v>6.9516129032258061</v>
      </c>
      <c r="AE8" s="107">
        <f t="shared" si="2"/>
        <v>10.458454688009123</v>
      </c>
      <c r="AF8" s="20"/>
    </row>
    <row r="9" spans="2:32" x14ac:dyDescent="0.2">
      <c r="B9" s="1" t="str">
        <f t="shared" si="0"/>
        <v>Altiplano_El Huizache</v>
      </c>
      <c r="C9" s="86" t="s">
        <v>3</v>
      </c>
      <c r="D9" s="86" t="s">
        <v>21</v>
      </c>
      <c r="E9" s="86" t="s">
        <v>22</v>
      </c>
      <c r="F9" s="19">
        <f>VLOOKUP($B9,ENERO!$B$4:$BQ$81,36,0)</f>
        <v>22.016129032258068</v>
      </c>
      <c r="G9" s="19">
        <f>VLOOKUP($B9,FEBRERO!$B$4:$BM$81,34,0)</f>
        <v>25.106896551724137</v>
      </c>
      <c r="H9" s="19">
        <f>VLOOKUP($B9,MARZO!$B$4:$BQ$81,36,0)</f>
        <v>29.006451612903231</v>
      </c>
      <c r="I9" s="19">
        <f>VLOOKUP($B9,ABRIL!$B$4:$BQ$81,35,0)</f>
        <v>31.769999999999996</v>
      </c>
      <c r="J9" s="19">
        <f>VLOOKUP($B9,MAYO!$B$4:$BQ$81,36,0)</f>
        <v>33.174193548387095</v>
      </c>
      <c r="K9" s="19">
        <f>VLOOKUP($B9,JUNIO!$B$4:$BQ$81,35,0)</f>
        <v>31.386666666666663</v>
      </c>
      <c r="L9" s="19">
        <f>VLOOKUP($B9,JULIO!$B$4:$BQ$81,36,0)</f>
        <v>32.75185185185186</v>
      </c>
      <c r="M9" s="19">
        <f>VLOOKUP($B9,AGOSTO!$B$4:$BQ$81,36,0)</f>
        <v>31.83</v>
      </c>
      <c r="N9" s="19">
        <f>VLOOKUP($B9,SEPTIEMBRE!$B$4:$BQ$81,35,0)</f>
        <v>30.036666666666669</v>
      </c>
      <c r="O9" s="19">
        <f>VLOOKUP($B9,OCTUBRE!$B$4:$BQ$81,36,0)</f>
        <v>29.041935483870965</v>
      </c>
      <c r="P9" s="19">
        <f>VLOOKUP($B9,NOVIEMBRE!$B$4:$BQ$81,35,0)</f>
        <v>23.800000000000004</v>
      </c>
      <c r="Q9" s="19">
        <f>VLOOKUP($B9,DICIEMBRE!$B$4:$BQ$81,36,0)</f>
        <v>25.274193548387093</v>
      </c>
      <c r="R9" s="107">
        <f t="shared" si="1"/>
        <v>28.766248746892984</v>
      </c>
      <c r="S9" s="19">
        <f>VLOOKUP($B9,ENERO!$B$4:$BQ$81,68,0)</f>
        <v>5.7322580645161301</v>
      </c>
      <c r="T9" s="19">
        <f>VLOOKUP($B9,FEBRERO!$B$4:$BQ$81,64,0)</f>
        <v>5.6896551724137918</v>
      </c>
      <c r="U9" s="19">
        <f>VLOOKUP($B9,MARZO!$B$4:$BQ$81,68,0)</f>
        <v>10.4</v>
      </c>
      <c r="V9" s="19">
        <f>VLOOKUP($B9,ABRIL!$B$4:$BQ$81,66,0)</f>
        <v>14.043333333333335</v>
      </c>
      <c r="W9" s="19">
        <f>VLOOKUP($B9,MAYO!$B$4:$BQ$81,68,0)</f>
        <v>16.641935483870967</v>
      </c>
      <c r="X9" s="19">
        <f>VLOOKUP($B9,JUNIO!$B$4:$BQ$81,66,0)</f>
        <v>16.110000000000003</v>
      </c>
      <c r="Y9" s="19">
        <f>VLOOKUP($B9,JULIO!$B$4:$BQ$81,68,0)</f>
        <v>16.333333333333332</v>
      </c>
      <c r="Z9" s="19">
        <f>VLOOKUP($B9,AGOSTO!$B$4:$BQ$81,68,0)</f>
        <v>17.033333333333335</v>
      </c>
      <c r="AA9" s="19">
        <f>VLOOKUP($B9,SEPTIEMBRE!$B$4:$BQ$81,66,0)</f>
        <v>16.489999999999998</v>
      </c>
      <c r="AB9" s="19">
        <f>VLOOKUP($B9,OCTUBRE!$B$4:$BQ$81,68,0)</f>
        <v>13.954838709677414</v>
      </c>
      <c r="AC9" s="19">
        <f>VLOOKUP($B9,NOVIEMBRE!$B$4:$BQ$81,66,0)</f>
        <v>11.763333333333334</v>
      </c>
      <c r="AD9" s="19">
        <f>VLOOKUP($B9,DICIEMBRE!$B$4:$BQ$81,68,0)</f>
        <v>10.06451612903226</v>
      </c>
      <c r="AE9" s="107">
        <f t="shared" si="2"/>
        <v>12.854711407736991</v>
      </c>
      <c r="AF9" s="20"/>
    </row>
    <row r="10" spans="2:32" x14ac:dyDescent="0.2">
      <c r="B10" s="1" t="str">
        <f t="shared" si="0"/>
        <v>Altiplano_El Vergel</v>
      </c>
      <c r="C10" s="86" t="s">
        <v>3</v>
      </c>
      <c r="D10" s="86" t="s">
        <v>28</v>
      </c>
      <c r="E10" s="86" t="s">
        <v>29</v>
      </c>
      <c r="F10" s="19">
        <f>VLOOKUP($B10,ENERO!$B$4:$BQ$81,36,0)</f>
        <v>22.824999999999999</v>
      </c>
      <c r="G10" s="19">
        <f>VLOOKUP($B10,FEBRERO!$B$4:$BM$81,34,0)</f>
        <v>25.010344827586206</v>
      </c>
      <c r="H10" s="19">
        <f>VLOOKUP($B10,MARZO!$B$4:$BQ$81,36,0)</f>
        <v>29.006451612903231</v>
      </c>
      <c r="I10" s="19">
        <f>VLOOKUP($B10,ABRIL!$B$4:$BQ$81,35,0)</f>
        <v>31.523333333333326</v>
      </c>
      <c r="J10" s="19">
        <f>VLOOKUP($B10,MAYO!$B$4:$BQ$81,36,0)</f>
        <v>33.261290322580649</v>
      </c>
      <c r="K10" s="19">
        <f>VLOOKUP($B10,JUNIO!$B$4:$BQ$81,35,0)</f>
        <v>31.136666666666667</v>
      </c>
      <c r="L10" s="19">
        <f>VLOOKUP($B10,JULIO!$B$4:$BQ$81,36,0)</f>
        <v>32.672727272727272</v>
      </c>
      <c r="M10" s="19">
        <f>VLOOKUP($B10,AGOSTO!$B$4:$BQ$81,36,0)</f>
        <v>32.051999999999992</v>
      </c>
      <c r="N10" s="19">
        <f>VLOOKUP($B10,SEPTIEMBRE!$B$4:$BQ$81,35,0)</f>
        <v>30.480000000000004</v>
      </c>
      <c r="O10" s="19">
        <f>VLOOKUP($B10,OCTUBRE!$B$4:$BQ$81,36,0)</f>
        <v>28.87931034482758</v>
      </c>
      <c r="P10" s="19">
        <f>VLOOKUP($B10,NOVIEMBRE!$B$4:$BQ$81,35,0)</f>
        <v>24.21</v>
      </c>
      <c r="Q10" s="19">
        <f>VLOOKUP($B10,DICIEMBRE!$B$4:$BQ$81,36,0)</f>
        <v>25.509677419354833</v>
      </c>
      <c r="R10" s="107">
        <f t="shared" si="1"/>
        <v>28.880566816664977</v>
      </c>
      <c r="S10" s="19">
        <f>VLOOKUP($B10,ENERO!$B$4:$BQ$81,68,0)</f>
        <v>0.80500000000000027</v>
      </c>
      <c r="T10" s="19">
        <f>VLOOKUP($B10,FEBRERO!$B$4:$BQ$81,64,0)</f>
        <v>2.3137931034482762</v>
      </c>
      <c r="U10" s="19">
        <f>VLOOKUP($B10,MARZO!$B$4:$BQ$81,68,0)</f>
        <v>10.4</v>
      </c>
      <c r="V10" s="19">
        <f>VLOOKUP($B10,ABRIL!$B$4:$BQ$81,66,0)</f>
        <v>11.926666666666668</v>
      </c>
      <c r="W10" s="19">
        <f>VLOOKUP($B10,MAYO!$B$4:$BQ$81,68,0)</f>
        <v>15.406451612903227</v>
      </c>
      <c r="X10" s="19">
        <f>VLOOKUP($B10,JUNIO!$B$4:$BQ$81,66,0)</f>
        <v>15.443333333333328</v>
      </c>
      <c r="Y10" s="19">
        <f>VLOOKUP($B10,JULIO!$B$4:$BQ$81,68,0)</f>
        <v>14.972727272727269</v>
      </c>
      <c r="Z10" s="19">
        <f>VLOOKUP($B10,AGOSTO!$B$4:$BQ$81,68,0)</f>
        <v>17.064</v>
      </c>
      <c r="AA10" s="19">
        <f>VLOOKUP($B10,SEPTIEMBRE!$B$4:$BQ$81,66,0)</f>
        <v>15.863333333333333</v>
      </c>
      <c r="AB10" s="19">
        <f>VLOOKUP($B10,OCTUBRE!$B$4:$BQ$81,68,0)</f>
        <v>12.968965517241379</v>
      </c>
      <c r="AC10" s="19">
        <f>VLOOKUP($B10,NOVIEMBRE!$B$4:$BQ$81,66,0)</f>
        <v>10.47</v>
      </c>
      <c r="AD10" s="19">
        <f>VLOOKUP($B10,DICIEMBRE!$B$4:$BQ$81,68,0)</f>
        <v>7.6387096774193513</v>
      </c>
      <c r="AE10" s="107">
        <f t="shared" si="2"/>
        <v>11.272748376422735</v>
      </c>
      <c r="AF10" s="20"/>
    </row>
    <row r="11" spans="2:32" x14ac:dyDescent="0.2">
      <c r="B11" s="1" t="str">
        <f t="shared" si="0"/>
        <v xml:space="preserve">Altiplano_Pocitos </v>
      </c>
      <c r="C11" s="86" t="s">
        <v>3</v>
      </c>
      <c r="D11" s="86" t="s">
        <v>50</v>
      </c>
      <c r="E11" s="86" t="s">
        <v>29</v>
      </c>
      <c r="F11" s="19">
        <f>VLOOKUP($B11,ENERO!$B$4:$BQ$81,36,0)</f>
        <v>21.161290322580644</v>
      </c>
      <c r="G11" s="19">
        <f>VLOOKUP($B11,FEBRERO!$B$4:$BM$81,34,0)</f>
        <v>25.044827586206896</v>
      </c>
      <c r="H11" s="19">
        <f>VLOOKUP($B11,MARZO!$B$4:$BQ$81,36,0)</f>
        <v>27.187096774193545</v>
      </c>
      <c r="I11" s="19">
        <f>VLOOKUP($B11,ABRIL!$B$4:$BQ$81,35,0)</f>
        <v>30.52</v>
      </c>
      <c r="J11" s="19">
        <f>VLOOKUP($B11,MAYO!$B$4:$BQ$81,36,0)</f>
        <v>32.725806451612897</v>
      </c>
      <c r="K11" s="19">
        <f>VLOOKUP($B11,JUNIO!$B$4:$BQ$81,35,0)</f>
        <v>29.916666666666671</v>
      </c>
      <c r="L11" s="19">
        <f>VLOOKUP($B11,JULIO!$B$4:$BQ$81,36,0)</f>
        <v>31.225925925925917</v>
      </c>
      <c r="M11" s="19">
        <f>VLOOKUP($B11,AGOSTO!$B$4:$BQ$81,36,0)</f>
        <v>30.65</v>
      </c>
      <c r="N11" s="19">
        <f>VLOOKUP($B11,SEPTIEMBRE!$B$4:$BQ$81,35,0)</f>
        <v>28.976666666666667</v>
      </c>
      <c r="O11" s="19">
        <f>VLOOKUP($B11,OCTUBRE!$B$4:$BQ$81,36,0)</f>
        <v>26.910000000000007</v>
      </c>
      <c r="P11" s="19">
        <f>VLOOKUP($B11,NOVIEMBRE!$B$4:$BQ$81,35,0)</f>
        <v>23.11538461538461</v>
      </c>
      <c r="Q11" s="19">
        <f>VLOOKUP($B11,DICIEMBRE!$B$4:$BQ$81,36,0)</f>
        <v>24.372413793103451</v>
      </c>
      <c r="R11" s="107">
        <f t="shared" si="1"/>
        <v>27.650506566861779</v>
      </c>
      <c r="S11" s="19">
        <f>VLOOKUP($B11,ENERO!$B$4:$BQ$81,68,0)</f>
        <v>1.9709677419354836</v>
      </c>
      <c r="T11" s="19">
        <f>VLOOKUP($B11,FEBRERO!$B$4:$BQ$81,64,0)</f>
        <v>2.7241379310344822</v>
      </c>
      <c r="U11" s="19">
        <f>VLOOKUP($B11,MARZO!$B$4:$BQ$81,68,0)</f>
        <v>7.4322580645161302</v>
      </c>
      <c r="V11" s="19">
        <f>VLOOKUP($B11,ABRIL!$B$4:$BQ$81,66,0)</f>
        <v>10.336666666666668</v>
      </c>
      <c r="W11" s="19">
        <f>VLOOKUP($B11,MAYO!$B$4:$BQ$81,68,0)</f>
        <v>14.509677419354841</v>
      </c>
      <c r="X11" s="19">
        <f>VLOOKUP($B11,JUNIO!$B$4:$BQ$81,66,0)</f>
        <v>13.85</v>
      </c>
      <c r="Y11" s="19">
        <f>VLOOKUP($B11,JULIO!$B$4:$BQ$81,68,0)</f>
        <v>14.659259259259258</v>
      </c>
      <c r="Z11" s="19">
        <f>VLOOKUP($B11,AGOSTO!$B$4:$BQ$81,68,0)</f>
        <v>15.229999999999993</v>
      </c>
      <c r="AA11" s="19">
        <f>VLOOKUP($B11,SEPTIEMBRE!$B$4:$BQ$81,66,0)</f>
        <v>14.860000000000005</v>
      </c>
      <c r="AB11" s="19">
        <f>VLOOKUP($B11,OCTUBRE!$B$4:$BQ$81,68,0)</f>
        <v>16.943333333333335</v>
      </c>
      <c r="AC11" s="19">
        <f>VLOOKUP($B11,NOVIEMBRE!$B$4:$BQ$81,66,0)</f>
        <v>15.91923076923077</v>
      </c>
      <c r="AD11" s="19">
        <f>VLOOKUP($B11,DICIEMBRE!$B$4:$BQ$81,68,0)</f>
        <v>15.78965517241379</v>
      </c>
      <c r="AE11" s="107">
        <f t="shared" si="2"/>
        <v>12.018765529812065</v>
      </c>
      <c r="AF11" s="20"/>
    </row>
    <row r="12" spans="2:32" x14ac:dyDescent="0.2">
      <c r="B12" s="1" t="str">
        <f t="shared" si="0"/>
        <v>Altiplano_Banderillas</v>
      </c>
      <c r="C12" s="86" t="s">
        <v>3</v>
      </c>
      <c r="D12" s="86" t="s">
        <v>4</v>
      </c>
      <c r="E12" s="86" t="s">
        <v>5</v>
      </c>
      <c r="F12" s="19">
        <f>VLOOKUP($B12,ENERO!$B$4:$BQ$81,36,0)</f>
        <v>20.478260869565215</v>
      </c>
      <c r="G12" s="19">
        <f>VLOOKUP($B12,FEBRERO!$B$4:$BM$81,34,0)</f>
        <v>24.4551724137931</v>
      </c>
      <c r="H12" s="19">
        <f>VLOOKUP($B12,MARZO!$B$4:$BQ$81,36,0)</f>
        <v>23.939130434782609</v>
      </c>
      <c r="I12" s="19">
        <f>VLOOKUP($B12,ABRIL!$B$4:$BQ$81,35,0)</f>
        <v>30</v>
      </c>
      <c r="J12" s="19">
        <f>VLOOKUP($B12,MAYO!$B$4:$BQ$81,36,0)</f>
        <v>21.450000000000003</v>
      </c>
      <c r="K12" s="19">
        <f>VLOOKUP($B12,JUNIO!$B$4:$BQ$81,35,0)</f>
        <v>20.222222222222221</v>
      </c>
      <c r="L12" s="19">
        <f>VLOOKUP($B12,JULIO!$B$4:$BQ$81,36,0)</f>
        <v>23.500000000000004</v>
      </c>
      <c r="M12" s="19">
        <f>VLOOKUP($B12,AGOSTO!$B$4:$BQ$81,36,0)</f>
        <v>21.139999999999997</v>
      </c>
      <c r="N12" s="19">
        <f>VLOOKUP($B12,SEPTIEMBRE!$B$4:$BQ$81,35,0)</f>
        <v>24.4</v>
      </c>
      <c r="O12" s="19">
        <f>VLOOKUP($B12,OCTUBRE!$B$4:$BQ$81,36,0)</f>
        <v>18.899999999999999</v>
      </c>
      <c r="P12" s="19">
        <f>VLOOKUP($B12,NOVIEMBRE!$B$4:$BQ$81,35,0)</f>
        <v>15.466666666666665</v>
      </c>
      <c r="Q12" s="19">
        <f>VLOOKUP($B12,DICIEMBRE!$B$4:$BQ$81,36,0)</f>
        <v>20.526666666666667</v>
      </c>
      <c r="R12" s="107">
        <f t="shared" si="1"/>
        <v>22.039843272808039</v>
      </c>
      <c r="S12" s="19">
        <f>VLOOKUP($B12,ENERO!$B$4:$BQ$81,68,0)</f>
        <v>-1.1695652173913045</v>
      </c>
      <c r="T12" s="19">
        <f>VLOOKUP($B12,FEBRERO!$B$4:$BQ$81,64,0)</f>
        <v>0.54137931034482756</v>
      </c>
      <c r="U12" s="19">
        <f>VLOOKUP($B12,MARZO!$B$4:$BQ$81,68,0)</f>
        <v>5.213043478260869</v>
      </c>
      <c r="V12" s="19">
        <f>VLOOKUP($B12,ABRIL!$B$4:$BQ$81,66,0)</f>
        <v>12.8</v>
      </c>
      <c r="W12" s="19">
        <f>VLOOKUP($B12,MAYO!$B$4:$BQ$81,68,0)</f>
        <v>15.65625</v>
      </c>
      <c r="X12" s="19">
        <f>VLOOKUP($B12,JUNIO!$B$4:$BQ$81,66,0)</f>
        <v>15.920000000000002</v>
      </c>
      <c r="Y12" s="19">
        <f>VLOOKUP($B12,JULIO!$B$4:$BQ$81,68,0)</f>
        <v>14.333333333333336</v>
      </c>
      <c r="Z12" s="19">
        <f>VLOOKUP($B12,AGOSTO!$B$4:$BQ$81,68,0)</f>
        <v>16.3</v>
      </c>
      <c r="AA12" s="19">
        <f>VLOOKUP($B12,SEPTIEMBRE!$B$4:$BQ$81,66,0)</f>
        <v>16.600000000000001</v>
      </c>
      <c r="AB12" s="19">
        <f>VLOOKUP($B12,OCTUBRE!$B$4:$BQ$81,68,0)</f>
        <v>12</v>
      </c>
      <c r="AC12" s="19">
        <f>VLOOKUP($B12,NOVIEMBRE!$B$4:$BQ$81,66,0)</f>
        <v>11.177777777777777</v>
      </c>
      <c r="AD12" s="19">
        <f>VLOOKUP($B12,DICIEMBRE!$B$4:$BQ$81,68,0)</f>
        <v>4.3733333333333331</v>
      </c>
      <c r="AE12" s="107">
        <f t="shared" si="2"/>
        <v>10.312129334638238</v>
      </c>
      <c r="AF12" s="20"/>
    </row>
    <row r="13" spans="2:32" x14ac:dyDescent="0.2">
      <c r="B13" s="1" t="str">
        <f t="shared" si="0"/>
        <v>Altiplano_Sabanillas</v>
      </c>
      <c r="C13" s="86" t="s">
        <v>3</v>
      </c>
      <c r="D13" s="86" t="s">
        <v>59</v>
      </c>
      <c r="E13" s="86" t="s">
        <v>60</v>
      </c>
      <c r="F13" s="19">
        <f>VLOOKUP($B13,ENERO!$B$4:$BQ$81,36,0)</f>
        <v>24.7</v>
      </c>
      <c r="G13" s="19">
        <f>VLOOKUP($B13,FEBRERO!$B$4:$BM$81,34,0)</f>
        <v>24.404761904761905</v>
      </c>
      <c r="H13" s="19">
        <f>VLOOKUP($B13,MARZO!$B$4:$BQ$81,36,0)</f>
        <v>25.770967741935475</v>
      </c>
      <c r="I13" s="19">
        <f>VLOOKUP($B13,ABRIL!$B$4:$BQ$81,35,0)</f>
        <v>29.446666666666669</v>
      </c>
      <c r="J13" s="19">
        <f>VLOOKUP($B13,MAYO!$B$4:$BQ$81,36,0)</f>
        <v>30.816129032258058</v>
      </c>
      <c r="K13" s="19">
        <f>VLOOKUP($B13,JUNIO!$B$4:$BQ$81,35,0)</f>
        <v>28.306666666666658</v>
      </c>
      <c r="L13" s="19">
        <f>VLOOKUP($B13,JULIO!$B$4:$BQ$81,36,0)</f>
        <v>30.025925925925922</v>
      </c>
      <c r="M13" s="19">
        <f>VLOOKUP($B13,AGOSTO!$B$4:$BQ$81,36,0)</f>
        <v>29.863333333333333</v>
      </c>
      <c r="N13" s="19">
        <f>VLOOKUP($B13,SEPTIEMBRE!$B$4:$BQ$81,35,0)</f>
        <v>27.720000000000006</v>
      </c>
      <c r="O13" s="19">
        <f>VLOOKUP($B13,OCTUBRE!$B$4:$BQ$81,36,0)</f>
        <v>26.190322580645166</v>
      </c>
      <c r="P13" s="19">
        <f>VLOOKUP($B13,NOVIEMBRE!$B$4:$BQ$81,35,0)</f>
        <v>21.600000000000005</v>
      </c>
      <c r="Q13" s="19">
        <f>VLOOKUP($B13,DICIEMBRE!$B$4:$BQ$81,36,0)</f>
        <v>24.454838709677418</v>
      </c>
      <c r="R13" s="107">
        <f t="shared" si="1"/>
        <v>26.941634380155886</v>
      </c>
      <c r="S13" s="19">
        <f>VLOOKUP($B13,ENERO!$B$4:$BQ$81,68,0)</f>
        <v>4.5</v>
      </c>
      <c r="T13" s="19">
        <f>VLOOKUP($B13,FEBRERO!$B$4:$BQ$81,64,0)</f>
        <v>-0.66666666666666641</v>
      </c>
      <c r="U13" s="19">
        <f>VLOOKUP($B13,MARZO!$B$4:$BQ$81,68,0)</f>
        <v>4.6161290322580646</v>
      </c>
      <c r="V13" s="19">
        <f>VLOOKUP($B13,ABRIL!$B$4:$BQ$81,66,0)</f>
        <v>7.9466666666666681</v>
      </c>
      <c r="W13" s="19">
        <f>VLOOKUP($B13,MAYO!$B$4:$BQ$81,68,0)</f>
        <v>12.251612903225809</v>
      </c>
      <c r="X13" s="19">
        <f>VLOOKUP($B13,JUNIO!$B$4:$BQ$81,66,0)</f>
        <v>11.460000000000003</v>
      </c>
      <c r="Y13" s="19">
        <f>VLOOKUP($B13,JULIO!$B$4:$BQ$81,68,0)</f>
        <v>11.285185185185187</v>
      </c>
      <c r="Z13" s="19">
        <f>VLOOKUP($B13,AGOSTO!$B$4:$BQ$81,68,0)</f>
        <v>12.563333333333333</v>
      </c>
      <c r="AA13" s="19">
        <f>VLOOKUP($B13,SEPTIEMBRE!$B$4:$BQ$81,66,0)</f>
        <v>12.813333333333336</v>
      </c>
      <c r="AB13" s="19">
        <f>VLOOKUP($B13,OCTUBRE!$B$4:$BQ$81,68,0)</f>
        <v>8.183870967741937</v>
      </c>
      <c r="AC13" s="19">
        <f>VLOOKUP($B13,NOVIEMBRE!$B$4:$BQ$81,66,0)</f>
        <v>7.1166666666666689</v>
      </c>
      <c r="AD13" s="19">
        <f>VLOOKUP($B13,DICIEMBRE!$B$4:$BQ$81,68,0)</f>
        <v>2.4096774193548396</v>
      </c>
      <c r="AE13" s="107">
        <f t="shared" si="2"/>
        <v>7.8733174034249318</v>
      </c>
      <c r="AF13" s="20"/>
    </row>
    <row r="14" spans="2:32" x14ac:dyDescent="0.2">
      <c r="B14" s="1" t="str">
        <f t="shared" si="0"/>
        <v>Altiplano_BuenaVista</v>
      </c>
      <c r="C14" s="86" t="s">
        <v>3</v>
      </c>
      <c r="D14" s="86" t="s">
        <v>9</v>
      </c>
      <c r="E14" s="86" t="s">
        <v>10</v>
      </c>
      <c r="F14" s="19">
        <f>VLOOKUP($B14,ENERO!$B$4:$BQ$81,36,0)</f>
        <v>24.7</v>
      </c>
      <c r="G14" s="19">
        <f>VLOOKUP($B14,FEBRERO!$B$4:$BM$81,34,0)</f>
        <v>25.9</v>
      </c>
      <c r="H14" s="19">
        <f>VLOOKUP($B14,MARZO!$B$4:$BQ$81,36,0)</f>
        <v>26.258064516129032</v>
      </c>
      <c r="I14" s="19">
        <f>VLOOKUP($B14,ABRIL!$B$4:$BQ$81,35,0)</f>
        <v>29.296666666666667</v>
      </c>
      <c r="J14" s="19">
        <f>VLOOKUP($B14,MAYO!$B$4:$BQ$81,36,0)</f>
        <v>32.183333333333337</v>
      </c>
      <c r="K14" s="19">
        <f>VLOOKUP($B14,JUNIO!$B$4:$BQ$81,35,0)</f>
        <v>28.5</v>
      </c>
      <c r="L14" s="19">
        <f>VLOOKUP($B14,JULIO!$B$4:$BQ$81,36,0)</f>
        <v>30.8</v>
      </c>
      <c r="M14" s="19">
        <f>VLOOKUP($B14,AGOSTO!$B$4:$BQ$81,36,0)</f>
        <v>30.5</v>
      </c>
      <c r="N14" s="19">
        <f>VLOOKUP($B14,SEPTIEMBRE!$B$4:$BQ$81,35,0)</f>
        <v>24.7</v>
      </c>
      <c r="O14" s="19">
        <f>VLOOKUP($B14,OCTUBRE!$B$4:$BQ$81,36,0)</f>
        <v>25.8</v>
      </c>
      <c r="P14" s="19">
        <f>VLOOKUP($B14,NOVIEMBRE!$B$4:$BQ$81,35,0)</f>
        <v>25.7</v>
      </c>
      <c r="Q14" s="19">
        <f>VLOOKUP($B14,DICIEMBRE!$B$4:$BQ$81,36,0)</f>
        <v>23.6</v>
      </c>
      <c r="R14" s="107">
        <f t="shared" si="1"/>
        <v>27.328172043010753</v>
      </c>
      <c r="S14" s="19">
        <f>VLOOKUP($B14,ENERO!$B$4:$BQ$81,68,0)</f>
        <v>4.5</v>
      </c>
      <c r="T14" s="19">
        <f>VLOOKUP($B14,FEBRERO!$B$4:$BQ$81,64,0)</f>
        <v>1.1000000000000001</v>
      </c>
      <c r="U14" s="19">
        <f>VLOOKUP($B14,MARZO!$B$4:$BQ$81,68,0)</f>
        <v>7.7709677419354852</v>
      </c>
      <c r="V14" s="19">
        <f>VLOOKUP($B14,ABRIL!$B$4:$BQ$81,66,0)</f>
        <v>11.110000000000003</v>
      </c>
      <c r="W14" s="19">
        <f>VLOOKUP($B14,MAYO!$B$4:$BQ$81,68,0)</f>
        <v>13.383333333333333</v>
      </c>
      <c r="X14" s="19">
        <f>VLOOKUP($B14,JUNIO!$B$4:$BQ$81,66,0)</f>
        <v>11.5</v>
      </c>
      <c r="Y14" s="19">
        <f>VLOOKUP($B14,JULIO!$B$4:$BQ$81,68,0)</f>
        <v>12.4</v>
      </c>
      <c r="Z14" s="19">
        <f>VLOOKUP($B14,AGOSTO!$B$4:$BQ$81,68,0)</f>
        <v>17</v>
      </c>
      <c r="AA14" s="19">
        <f>VLOOKUP($B14,SEPTIEMBRE!$B$4:$BQ$81,66,0)</f>
        <v>15.4</v>
      </c>
      <c r="AB14" s="19">
        <f>VLOOKUP($B14,OCTUBRE!$B$4:$BQ$81,68,0)</f>
        <v>3.5</v>
      </c>
      <c r="AC14" s="19">
        <f>VLOOKUP($B14,NOVIEMBRE!$B$4:$BQ$81,66,0)</f>
        <v>4.8</v>
      </c>
      <c r="AD14" s="19">
        <f>VLOOKUP($B14,DICIEMBRE!$B$4:$BQ$81,68,0)</f>
        <v>2.9</v>
      </c>
      <c r="AE14" s="107">
        <f t="shared" si="2"/>
        <v>8.7803584229390683</v>
      </c>
      <c r="AF14" s="20"/>
    </row>
    <row r="15" spans="2:32" x14ac:dyDescent="0.2">
      <c r="B15" s="1" t="str">
        <f t="shared" si="0"/>
        <v>Altiplano_La Terquedad</v>
      </c>
      <c r="C15" s="86" t="s">
        <v>3</v>
      </c>
      <c r="D15" s="86" t="s">
        <v>43</v>
      </c>
      <c r="E15" s="86" t="s">
        <v>10</v>
      </c>
      <c r="F15" s="19">
        <f>VLOOKUP($B15,ENERO!$B$4:$BQ$81,36,0)</f>
        <v>22.490322580645156</v>
      </c>
      <c r="G15" s="19">
        <f>VLOOKUP($B15,FEBRERO!$B$4:$BM$81,34,0)</f>
        <v>25.179310344827591</v>
      </c>
      <c r="H15" s="19">
        <f>VLOOKUP($B15,MARZO!$B$4:$BQ$81,36,0)</f>
        <v>29.232258064516131</v>
      </c>
      <c r="I15" s="19">
        <f>VLOOKUP($B15,ABRIL!$B$4:$BQ$81,35,0)</f>
        <v>31.646666666666665</v>
      </c>
      <c r="J15" s="19">
        <f>VLOOKUP($B15,MAYO!$B$4:$BQ$81,36,0)</f>
        <v>32.951612903225808</v>
      </c>
      <c r="K15" s="19">
        <f>VLOOKUP($B15,JUNIO!$B$4:$BQ$81,35,0)</f>
        <v>30.366666666666664</v>
      </c>
      <c r="L15" s="19">
        <f>VLOOKUP($B15,JULIO!$B$4:$BQ$81,36,0)</f>
        <v>32.203703703703702</v>
      </c>
      <c r="M15" s="19">
        <f>VLOOKUP($B15,AGOSTO!$B$4:$BQ$81,36,0)</f>
        <v>31.956666666666656</v>
      </c>
      <c r="N15" s="19">
        <f>VLOOKUP($B15,SEPTIEMBRE!$B$4:$BQ$81,35,0)</f>
        <v>30.463333333333331</v>
      </c>
      <c r="O15" s="19">
        <f>VLOOKUP($B15,OCTUBRE!$B$4:$BQ$81,36,0)</f>
        <v>28.877419354838707</v>
      </c>
      <c r="P15" s="19">
        <f>VLOOKUP($B15,NOVIEMBRE!$B$4:$BQ$81,35,0)</f>
        <v>24.509999999999998</v>
      </c>
      <c r="Q15" s="19">
        <f>VLOOKUP($B15,DICIEMBRE!$B$4:$BQ$81,36,0)</f>
        <v>25.764516129032256</v>
      </c>
      <c r="R15" s="107">
        <f t="shared" si="1"/>
        <v>28.803539701176888</v>
      </c>
      <c r="S15" s="19">
        <f>VLOOKUP($B15,ENERO!$B$4:$BQ$81,68,0)</f>
        <v>3.2225806451612899</v>
      </c>
      <c r="T15" s="19">
        <f>VLOOKUP($B15,FEBRERO!$B$4:$BQ$81,64,0)</f>
        <v>2.7724137931034485</v>
      </c>
      <c r="U15" s="19">
        <f>VLOOKUP($B15,MARZO!$B$4:$BQ$81,68,0)</f>
        <v>8.2064516129032263</v>
      </c>
      <c r="V15" s="19">
        <f>VLOOKUP($B15,ABRIL!$B$4:$BQ$81,66,0)</f>
        <v>12.453333333333335</v>
      </c>
      <c r="W15" s="19">
        <f>VLOOKUP($B15,MAYO!$B$4:$BQ$81,68,0)</f>
        <v>16.261290322580646</v>
      </c>
      <c r="X15" s="19">
        <f>VLOOKUP($B15,JUNIO!$B$4:$BQ$81,66,0)</f>
        <v>15.673333333333336</v>
      </c>
      <c r="Y15" s="19">
        <f>VLOOKUP($B15,JULIO!$B$4:$BQ$81,68,0)</f>
        <v>15.892592592592594</v>
      </c>
      <c r="Z15" s="19">
        <f>VLOOKUP($B15,AGOSTO!$B$4:$BQ$81,68,0)</f>
        <v>17</v>
      </c>
      <c r="AA15" s="19">
        <f>VLOOKUP($B15,SEPTIEMBRE!$B$4:$BQ$81,66,0)</f>
        <v>16.13</v>
      </c>
      <c r="AB15" s="19">
        <f>VLOOKUP($B15,OCTUBRE!$B$4:$BQ$81,68,0)</f>
        <v>13.222580645161285</v>
      </c>
      <c r="AC15" s="19">
        <f>VLOOKUP($B15,NOVIEMBRE!$B$4:$BQ$81,66,0)</f>
        <v>10.446666666666664</v>
      </c>
      <c r="AD15" s="19">
        <f>VLOOKUP($B15,DICIEMBRE!$B$4:$BQ$81,68,0)</f>
        <v>7.8709677419354831</v>
      </c>
      <c r="AE15" s="107">
        <f t="shared" si="2"/>
        <v>11.596017557230942</v>
      </c>
      <c r="AF15" s="20"/>
    </row>
    <row r="16" spans="2:32" x14ac:dyDescent="0.2">
      <c r="B16" s="1" t="str">
        <f t="shared" si="0"/>
        <v>Altiplano_BuenaVista</v>
      </c>
      <c r="C16" s="86" t="s">
        <v>3</v>
      </c>
      <c r="D16" s="86" t="s">
        <v>9</v>
      </c>
      <c r="E16" s="86" t="s">
        <v>11</v>
      </c>
      <c r="F16" s="19">
        <f>VLOOKUP($B16,ENERO!$B$4:$BQ$81,36,0)</f>
        <v>24.7</v>
      </c>
      <c r="G16" s="19">
        <f>VLOOKUP($B16,FEBRERO!$B$4:$BM$81,34,0)</f>
        <v>25.9</v>
      </c>
      <c r="H16" s="19">
        <f>VLOOKUP($B16,MARZO!$B$4:$BQ$81,36,0)</f>
        <v>26.258064516129032</v>
      </c>
      <c r="I16" s="19">
        <f>VLOOKUP($B16,ABRIL!$B$4:$BQ$81,35,0)</f>
        <v>29.296666666666667</v>
      </c>
      <c r="J16" s="19">
        <f>VLOOKUP($B16,MAYO!$B$4:$BQ$81,36,0)</f>
        <v>32.183333333333337</v>
      </c>
      <c r="K16" s="19">
        <f>VLOOKUP($B16,JUNIO!$B$4:$BQ$81,35,0)</f>
        <v>28.5</v>
      </c>
      <c r="L16" s="19">
        <f>VLOOKUP($B16,JULIO!$B$4:$BQ$81,36,0)</f>
        <v>30.8</v>
      </c>
      <c r="M16" s="19">
        <f>VLOOKUP($B16,AGOSTO!$B$4:$BQ$81,36,0)</f>
        <v>30.5</v>
      </c>
      <c r="N16" s="19">
        <f>VLOOKUP($B16,SEPTIEMBRE!$B$4:$BQ$81,35,0)</f>
        <v>24.7</v>
      </c>
      <c r="O16" s="19">
        <f>VLOOKUP($B16,OCTUBRE!$B$4:$BQ$81,36,0)</f>
        <v>25.8</v>
      </c>
      <c r="P16" s="19">
        <f>VLOOKUP($B16,NOVIEMBRE!$B$4:$BQ$81,35,0)</f>
        <v>25.7</v>
      </c>
      <c r="Q16" s="19">
        <f>VLOOKUP($B16,DICIEMBRE!$B$4:$BQ$81,36,0)</f>
        <v>23.6</v>
      </c>
      <c r="R16" s="107">
        <f t="shared" si="1"/>
        <v>27.328172043010753</v>
      </c>
      <c r="S16" s="19">
        <f>VLOOKUP($B16,ENERO!$B$4:$BQ$81,68,0)</f>
        <v>4.5</v>
      </c>
      <c r="T16" s="19">
        <f>VLOOKUP($B16,FEBRERO!$B$4:$BQ$81,64,0)</f>
        <v>1.1000000000000001</v>
      </c>
      <c r="U16" s="19">
        <f>VLOOKUP($B16,MARZO!$B$4:$BQ$81,68,0)</f>
        <v>7.7709677419354852</v>
      </c>
      <c r="V16" s="19">
        <f>VLOOKUP($B16,ABRIL!$B$4:$BQ$81,66,0)</f>
        <v>11.110000000000003</v>
      </c>
      <c r="W16" s="19">
        <f>VLOOKUP($B16,MAYO!$B$4:$BQ$81,68,0)</f>
        <v>13.383333333333333</v>
      </c>
      <c r="X16" s="19">
        <f>VLOOKUP($B16,JUNIO!$B$4:$BQ$81,66,0)</f>
        <v>11.5</v>
      </c>
      <c r="Y16" s="19">
        <f>VLOOKUP($B16,JULIO!$B$4:$BQ$81,68,0)</f>
        <v>12.4</v>
      </c>
      <c r="Z16" s="19">
        <f>VLOOKUP($B16,AGOSTO!$B$4:$BQ$81,68,0)</f>
        <v>17</v>
      </c>
      <c r="AA16" s="19">
        <f>VLOOKUP($B16,SEPTIEMBRE!$B$4:$BQ$81,66,0)</f>
        <v>15.4</v>
      </c>
      <c r="AB16" s="19">
        <f>VLOOKUP($B16,OCTUBRE!$B$4:$BQ$81,68,0)</f>
        <v>3.5</v>
      </c>
      <c r="AC16" s="19">
        <f>VLOOKUP($B16,NOVIEMBRE!$B$4:$BQ$81,66,0)</f>
        <v>4.8</v>
      </c>
      <c r="AD16" s="19">
        <f>VLOOKUP($B16,DICIEMBRE!$B$4:$BQ$81,68,0)</f>
        <v>2.9</v>
      </c>
      <c r="AE16" s="107">
        <f t="shared" si="2"/>
        <v>8.7803584229390683</v>
      </c>
      <c r="AF16" s="20"/>
    </row>
    <row r="17" spans="2:32" x14ac:dyDescent="0.2">
      <c r="B17" s="1" t="str">
        <f t="shared" si="0"/>
        <v>Altiplano_La Dulce</v>
      </c>
      <c r="C17" s="86" t="s">
        <v>3</v>
      </c>
      <c r="D17" s="86" t="s">
        <v>37</v>
      </c>
      <c r="E17" s="86" t="s">
        <v>11</v>
      </c>
      <c r="F17" s="19">
        <f>VLOOKUP($B17,ENERO!$B$4:$BQ$81,36,0)</f>
        <v>20.58260869565218</v>
      </c>
      <c r="G17" s="19">
        <f>VLOOKUP($B17,FEBRERO!$B$4:$BM$81,34,0)</f>
        <v>24.220689655172418</v>
      </c>
      <c r="H17" s="19">
        <f>VLOOKUP($B17,MARZO!$B$4:$BQ$81,36,0)</f>
        <v>23.967741935483875</v>
      </c>
      <c r="I17" s="19">
        <f>VLOOKUP($B17,ABRIL!$B$4:$BQ$81,35,0)</f>
        <v>28.160000000000007</v>
      </c>
      <c r="J17" s="19">
        <f>VLOOKUP($B17,MAYO!$B$4:$BQ$81,36,0)</f>
        <v>31.009677419354833</v>
      </c>
      <c r="K17" s="19">
        <f>VLOOKUP($B17,JUNIO!$B$4:$BQ$81,35,0)</f>
        <v>28.936666666666675</v>
      </c>
      <c r="L17" s="19">
        <f>VLOOKUP($B17,JULIO!$B$4:$BQ$81,36,0)</f>
        <v>28.921428571428574</v>
      </c>
      <c r="M17" s="19">
        <f>VLOOKUP($B17,AGOSTO!$B$4:$BQ$81,36,0)</f>
        <v>26.820833333333336</v>
      </c>
      <c r="N17" s="19">
        <f>VLOOKUP($B17,SEPTIEMBRE!$B$4:$BQ$81,35,0)</f>
        <v>26.4</v>
      </c>
      <c r="O17" s="19">
        <f>VLOOKUP($B17,OCTUBRE!$B$4:$BQ$81,36,0)</f>
        <v>25.662499999999998</v>
      </c>
      <c r="P17" s="19">
        <f>VLOOKUP($B17,NOVIEMBRE!$B$4:$BQ$81,35,0)</f>
        <v>22.016666666666666</v>
      </c>
      <c r="Q17" s="19">
        <f>VLOOKUP($B17,DICIEMBRE!$B$4:$BQ$81,36,0)</f>
        <v>23.896774193548385</v>
      </c>
      <c r="R17" s="107">
        <f t="shared" si="1"/>
        <v>25.88296559477558</v>
      </c>
      <c r="S17" s="19">
        <f>VLOOKUP($B17,ENERO!$B$4:$BQ$81,68,0)</f>
        <v>-1.4913043478260868</v>
      </c>
      <c r="T17" s="19">
        <f>VLOOKUP($B17,FEBRERO!$B$4:$BQ$81,64,0)</f>
        <v>-6.896551724137949E-2</v>
      </c>
      <c r="U17" s="19">
        <f>VLOOKUP($B17,MARZO!$B$4:$BQ$81,68,0)</f>
        <v>5.5387096774193534</v>
      </c>
      <c r="V17" s="19">
        <f>VLOOKUP($B17,ABRIL!$B$4:$BQ$81,66,0)</f>
        <v>8.85</v>
      </c>
      <c r="W17" s="19">
        <f>VLOOKUP($B17,MAYO!$B$4:$BQ$81,68,0)</f>
        <v>12.109677419354838</v>
      </c>
      <c r="X17" s="19">
        <f>VLOOKUP($B17,JUNIO!$B$4:$BQ$81,66,0)</f>
        <v>12.100000000000001</v>
      </c>
      <c r="Y17" s="19">
        <f>VLOOKUP($B17,JULIO!$B$4:$BQ$81,68,0)</f>
        <v>12.335714285714284</v>
      </c>
      <c r="Z17" s="19">
        <f>VLOOKUP($B17,AGOSTO!$B$4:$BQ$81,68,0)</f>
        <v>14.008333333333333</v>
      </c>
      <c r="AA17" s="19">
        <f>VLOOKUP($B17,SEPTIEMBRE!$B$4:$BQ$81,66,0)</f>
        <v>18</v>
      </c>
      <c r="AB17" s="19">
        <f>VLOOKUP($B17,OCTUBRE!$B$4:$BQ$81,68,0)</f>
        <v>5.4250000000000007</v>
      </c>
      <c r="AC17" s="19">
        <f>VLOOKUP($B17,NOVIEMBRE!$B$4:$BQ$81,66,0)</f>
        <v>5.4433333333333334</v>
      </c>
      <c r="AD17" s="19">
        <f>VLOOKUP($B17,DICIEMBRE!$B$4:$BQ$81,68,0)</f>
        <v>2.738709677419354</v>
      </c>
      <c r="AE17" s="107">
        <f t="shared" si="2"/>
        <v>7.9157673217922522</v>
      </c>
      <c r="AF17" s="20"/>
    </row>
    <row r="18" spans="2:32" x14ac:dyDescent="0.2">
      <c r="B18" s="1" t="str">
        <f t="shared" si="0"/>
        <v>Altiplano_Yoliatl</v>
      </c>
      <c r="C18" s="86" t="s">
        <v>3</v>
      </c>
      <c r="D18" s="86" t="s">
        <v>72</v>
      </c>
      <c r="E18" s="86" t="s">
        <v>11</v>
      </c>
      <c r="F18" s="19">
        <f>VLOOKUP($B18,ENERO!$B$4:$BQ$81,36,0)</f>
        <v>21.091666666666669</v>
      </c>
      <c r="G18" s="19">
        <f>VLOOKUP($B18,FEBRERO!$B$4:$BM$81,34,0)</f>
        <v>24.520689655172415</v>
      </c>
      <c r="H18" s="19">
        <f>VLOOKUP($B18,MARZO!$B$4:$BQ$81,36,0)</f>
        <v>24.700000000000003</v>
      </c>
      <c r="I18" s="19">
        <f>VLOOKUP($B18,ABRIL!$B$4:$BQ$81,35,0)</f>
        <v>28.68148148148148</v>
      </c>
      <c r="J18" s="19">
        <f>VLOOKUP($B18,MAYO!$B$4:$BQ$81,36,0)</f>
        <v>29.757142857142856</v>
      </c>
      <c r="K18" s="19">
        <f>VLOOKUP($B18,JUNIO!$B$4:$BQ$81,35,0)</f>
        <v>24.138461538461534</v>
      </c>
      <c r="L18" s="19">
        <f>VLOOKUP($B18,JULIO!$B$4:$BQ$81,36,0)</f>
        <v>25.287500000000001</v>
      </c>
      <c r="M18" s="19">
        <f>VLOOKUP($B18,AGOSTO!$B$4:$BQ$81,36,0)</f>
        <v>27.376923076923081</v>
      </c>
      <c r="N18" s="19">
        <f>VLOOKUP($B18,SEPTIEMBRE!$B$4:$BQ$81,35,0)</f>
        <v>20.399999999999999</v>
      </c>
      <c r="O18" s="19">
        <f>VLOOKUP($B18,OCTUBRE!$B$4:$BQ$81,36,0)</f>
        <v>25.433333333333334</v>
      </c>
      <c r="P18" s="19">
        <f>VLOOKUP($B18,NOVIEMBRE!$B$4:$BQ$81,35,0)</f>
        <v>19.107692307692311</v>
      </c>
      <c r="Q18" s="19">
        <f>VLOOKUP($B18,DICIEMBRE!$B$4:$BQ$81,36,0)</f>
        <v>19.73076923076923</v>
      </c>
      <c r="R18" s="107">
        <f t="shared" si="1"/>
        <v>24.185471678970245</v>
      </c>
      <c r="S18" s="19">
        <f>VLOOKUP($B18,ENERO!$B$4:$BQ$81,68,0)</f>
        <v>-0.6416666666666665</v>
      </c>
      <c r="T18" s="19">
        <f>VLOOKUP($B18,FEBRERO!$B$4:$BQ$81,64,0)</f>
        <v>-0.94827586206896564</v>
      </c>
      <c r="U18" s="19">
        <f>VLOOKUP($B18,MARZO!$B$4:$BQ$81,68,0)</f>
        <v>4.2</v>
      </c>
      <c r="V18" s="19">
        <f>VLOOKUP($B18,ABRIL!$B$4:$BQ$81,66,0)</f>
        <v>7.9037037037037026</v>
      </c>
      <c r="W18" s="19">
        <f>VLOOKUP($B18,MAYO!$B$4:$BQ$81,68,0)</f>
        <v>11.075000000000001</v>
      </c>
      <c r="X18" s="19">
        <f>VLOOKUP($B18,JUNIO!$B$4:$BQ$81,66,0)</f>
        <v>11.634615384615387</v>
      </c>
      <c r="Y18" s="19">
        <f>VLOOKUP($B18,JULIO!$B$4:$BQ$81,68,0)</f>
        <v>12.299999999999997</v>
      </c>
      <c r="Z18" s="19">
        <f>VLOOKUP($B18,AGOSTO!$B$4:$BQ$81,68,0)</f>
        <v>16.223076923076921</v>
      </c>
      <c r="AA18" s="19">
        <f>VLOOKUP($B18,SEPTIEMBRE!$B$4:$BQ$81,66,0)</f>
        <v>15.9</v>
      </c>
      <c r="AB18" s="19">
        <f>VLOOKUP($B18,OCTUBRE!$B$4:$BQ$81,68,0)</f>
        <v>9.0333333333333332</v>
      </c>
      <c r="AC18" s="19">
        <f>VLOOKUP($B18,NOVIEMBRE!$B$4:$BQ$81,66,0)</f>
        <v>5.5115384615384606</v>
      </c>
      <c r="AD18" s="19">
        <f>VLOOKUP($B18,DICIEMBRE!$B$4:$BQ$81,68,0)</f>
        <v>4.3230769230769237</v>
      </c>
      <c r="AE18" s="107">
        <f t="shared" si="2"/>
        <v>8.0428668500507587</v>
      </c>
      <c r="AF18" s="20"/>
    </row>
    <row r="19" spans="2:32" x14ac:dyDescent="0.2">
      <c r="B19" s="1" t="str">
        <f t="shared" si="0"/>
        <v>Altiplano_El Pocito</v>
      </c>
      <c r="C19" s="86" t="s">
        <v>3</v>
      </c>
      <c r="D19" s="86" t="s">
        <v>132</v>
      </c>
      <c r="E19" s="86" t="s">
        <v>49</v>
      </c>
      <c r="F19" s="19">
        <f>VLOOKUP($B19,ENERO!$B$4:$BQ$81,36,0)</f>
        <v>19.341935483870969</v>
      </c>
      <c r="G19" s="19">
        <f>VLOOKUP($B19,FEBRERO!$B$4:$BM$81,34,0)</f>
        <v>21.85172413793104</v>
      </c>
      <c r="H19" s="19">
        <f>VLOOKUP($B19,MARZO!$B$4:$BQ$81,36,0)</f>
        <v>25.254838709677422</v>
      </c>
      <c r="I19" s="19">
        <f>VLOOKUP($B19,ABRIL!$B$4:$BQ$81,35,0)</f>
        <v>28.06333333333334</v>
      </c>
      <c r="J19" s="19">
        <f>VLOOKUP($B19,MAYO!$B$4:$BQ$81,36,0)</f>
        <v>29.900000000000002</v>
      </c>
      <c r="K19" s="19">
        <f>VLOOKUP($B19,JUNIO!$B$4:$BQ$81,35,0)</f>
        <v>27.280000000000008</v>
      </c>
      <c r="L19" s="19">
        <f>VLOOKUP($B19,JULIO!$B$4:$BQ$81,36,0)</f>
        <v>27.859259259259254</v>
      </c>
      <c r="M19" s="19">
        <f>VLOOKUP($B19,AGOSTO!$B$4:$BQ$81,36,0)</f>
        <v>26.90333333333334</v>
      </c>
      <c r="N19" s="19">
        <f>VLOOKUP($B19,SEPTIEMBRE!$B$4:$BQ$81,35,0)</f>
        <v>25.159999999999993</v>
      </c>
      <c r="O19" s="19">
        <f>VLOOKUP($B19,OCTUBRE!$B$4:$BQ$81,36,0)</f>
        <v>24.570967741935483</v>
      </c>
      <c r="P19" s="19">
        <f>VLOOKUP($B19,NOVIEMBRE!$B$4:$BQ$81,35,0)</f>
        <v>20.299999999999997</v>
      </c>
      <c r="Q19" s="19">
        <f>VLOOKUP($B19,DICIEMBRE!$B$4:$BQ$81,36,0)</f>
        <v>22.164516129032258</v>
      </c>
      <c r="R19" s="107">
        <f t="shared" si="1"/>
        <v>24.887492344031099</v>
      </c>
      <c r="S19" s="19">
        <f>VLOOKUP($B19,ENERO!$B$4:$BQ$81,68,0)</f>
        <v>5.7935483870967746</v>
      </c>
      <c r="T19" s="19">
        <f>VLOOKUP($B19,FEBRERO!$B$4:$BQ$81,64,0)</f>
        <v>5.63448275862069</v>
      </c>
      <c r="U19" s="19">
        <f>VLOOKUP($B19,MARZO!$B$4:$BQ$81,68,0)</f>
        <v>10.316129032258063</v>
      </c>
      <c r="V19" s="19">
        <f>VLOOKUP($B19,ABRIL!$B$4:$BQ$81,66,0)</f>
        <v>13.133333333333335</v>
      </c>
      <c r="W19" s="19">
        <f>VLOOKUP($B19,MAYO!$B$4:$BQ$81,68,0)</f>
        <v>15.806451612903224</v>
      </c>
      <c r="X19" s="19">
        <f>VLOOKUP($B19,JUNIO!$B$4:$BQ$81,66,0)</f>
        <v>14.73</v>
      </c>
      <c r="Y19" s="19">
        <f>VLOOKUP($B19,JULIO!$B$4:$BQ$81,68,0)</f>
        <v>14.659259259259262</v>
      </c>
      <c r="Z19" s="19">
        <f>VLOOKUP($B19,AGOSTO!$B$4:$BQ$81,68,0)</f>
        <v>15.436666666666666</v>
      </c>
      <c r="AA19" s="19">
        <f>VLOOKUP($B19,SEPTIEMBRE!$B$4:$BQ$81,66,0)</f>
        <v>15.076666666666664</v>
      </c>
      <c r="AB19" s="19">
        <f>VLOOKUP($B19,OCTUBRE!$B$4:$BQ$81,68,0)</f>
        <v>12.741935483870966</v>
      </c>
      <c r="AC19" s="19">
        <f>VLOOKUP($B19,NOVIEMBRE!$B$4:$BQ$81,66,0)</f>
        <v>10.433333333333335</v>
      </c>
      <c r="AD19" s="19">
        <f>VLOOKUP($B19,DICIEMBRE!$B$4:$BQ$81,68,0)</f>
        <v>9.7451612903225815</v>
      </c>
      <c r="AE19" s="107">
        <f t="shared" si="2"/>
        <v>11.958913985360963</v>
      </c>
      <c r="AF19" s="20"/>
    </row>
    <row r="20" spans="2:32" x14ac:dyDescent="0.2">
      <c r="B20" s="1" t="str">
        <f t="shared" si="0"/>
        <v>Altiplano_La Victoria</v>
      </c>
      <c r="C20" s="86" t="s">
        <v>3</v>
      </c>
      <c r="D20" s="86" t="s">
        <v>129</v>
      </c>
      <c r="E20" s="86" t="s">
        <v>5</v>
      </c>
      <c r="F20" s="19">
        <f>VLOOKUP($B20,ENERO!$B$4:$BQ$81,36,0)</f>
        <v>26.4</v>
      </c>
      <c r="G20" s="19">
        <f>VLOOKUP($B20,FEBRERO!$B$4:$BM$81,34,0)</f>
        <v>25.9</v>
      </c>
      <c r="H20" s="19">
        <f>VLOOKUP($B20,MARZO!$B$4:$BQ$81,36,0)</f>
        <v>31.2</v>
      </c>
      <c r="I20" s="19">
        <f>VLOOKUP($B20,ABRIL!$B$4:$BQ$81,35,0)</f>
        <v>26.058333333333334</v>
      </c>
      <c r="J20" s="19">
        <f>VLOOKUP($B20,MAYO!$B$4:$BQ$81,36,0)</f>
        <v>28.023809523809526</v>
      </c>
      <c r="K20" s="19">
        <f>VLOOKUP($B20,JUNIO!$B$4:$BQ$81,35,0)</f>
        <v>27.7</v>
      </c>
      <c r="L20" s="19">
        <f>VLOOKUP($B20,JULIO!$B$4:$BQ$81,36,0)</f>
        <v>30.8</v>
      </c>
      <c r="M20" s="19">
        <f>VLOOKUP($B20,AGOSTO!$B$4:$BQ$81,36,0)</f>
        <v>26.6</v>
      </c>
      <c r="N20" s="19">
        <f>VLOOKUP($B20,SEPTIEMBRE!$B$4:$BQ$81,35,0)</f>
        <v>20.399999999999999</v>
      </c>
      <c r="O20" s="19">
        <f>VLOOKUP($B20,OCTUBRE!$B$4:$BQ$81,36,0)</f>
        <v>23.8</v>
      </c>
      <c r="P20" s="19">
        <f>VLOOKUP($B20,NOVIEMBRE!$B$4:$BQ$81,35,0)</f>
        <v>25.3</v>
      </c>
      <c r="Q20" s="19">
        <f>VLOOKUP($B20,DICIEMBRE!$B$4:$BQ$81,36,0)</f>
        <v>25.4</v>
      </c>
      <c r="R20" s="107">
        <f t="shared" si="1"/>
        <v>26.46517857142857</v>
      </c>
      <c r="S20" s="19">
        <f>VLOOKUP($B20,ENERO!$B$4:$BQ$81,68,0)</f>
        <v>10.4</v>
      </c>
      <c r="T20" s="19">
        <f>VLOOKUP($B20,FEBRERO!$B$4:$BQ$81,64,0)</f>
        <v>8.6</v>
      </c>
      <c r="U20" s="19">
        <f>VLOOKUP($B20,MARZO!$B$4:$BQ$81,68,0)</f>
        <v>20.399999999999999</v>
      </c>
      <c r="V20" s="19">
        <f>VLOOKUP($B20,ABRIL!$B$4:$BQ$81,66,0)</f>
        <v>6.0666666666666673</v>
      </c>
      <c r="W20" s="19">
        <f>VLOOKUP($B20,MAYO!$B$4:$BQ$81,68,0)</f>
        <v>10.604761904761906</v>
      </c>
      <c r="X20" s="19">
        <f>VLOOKUP($B20,JUNIO!$B$4:$BQ$81,66,0)</f>
        <v>14.1</v>
      </c>
      <c r="Y20" s="19">
        <f>VLOOKUP($B20,JULIO!$B$4:$BQ$81,68,0)</f>
        <v>12.4</v>
      </c>
      <c r="Z20" s="19">
        <f>VLOOKUP($B20,AGOSTO!$B$4:$BQ$81,68,0)</f>
        <v>17</v>
      </c>
      <c r="AA20" s="19">
        <f>VLOOKUP($B20,SEPTIEMBRE!$B$4:$BQ$81,66,0)</f>
        <v>15.9</v>
      </c>
      <c r="AB20" s="19">
        <f>VLOOKUP($B20,OCTUBRE!$B$4:$BQ$81,68,0)</f>
        <v>12.2</v>
      </c>
      <c r="AC20" s="19">
        <f>VLOOKUP($B20,NOVIEMBRE!$B$4:$BQ$81,66,0)</f>
        <v>10.199999999999999</v>
      </c>
      <c r="AD20" s="19">
        <f>VLOOKUP($B20,DICIEMBRE!$B$4:$BQ$81,68,0)</f>
        <v>7.7</v>
      </c>
      <c r="AE20" s="107">
        <f t="shared" si="2"/>
        <v>12.130952380952381</v>
      </c>
      <c r="AF20" s="20"/>
    </row>
    <row r="21" spans="2:32" x14ac:dyDescent="0.2">
      <c r="B21" s="1" t="str">
        <f t="shared" si="0"/>
        <v>Altiplano_Cerritos de Bernal</v>
      </c>
      <c r="C21" s="86" t="s">
        <v>3</v>
      </c>
      <c r="D21" s="86" t="s">
        <v>130</v>
      </c>
      <c r="E21" s="86" t="s">
        <v>5</v>
      </c>
      <c r="F21" s="19">
        <f>VLOOKUP($B21,ENERO!$B$4:$BQ$81,36,0)</f>
        <v>18.35806451612903</v>
      </c>
      <c r="G21" s="19">
        <f>VLOOKUP($B21,FEBRERO!$B$4:$BM$81,34,0)</f>
        <v>22.23448275862069</v>
      </c>
      <c r="H21" s="19">
        <f>VLOOKUP($B21,MARZO!$B$4:$BQ$81,36,0)</f>
        <v>22.587096774193547</v>
      </c>
      <c r="I21" s="19">
        <f>VLOOKUP($B21,ABRIL!$B$4:$BQ$81,35,0)</f>
        <v>26.5</v>
      </c>
      <c r="J21" s="19">
        <f>VLOOKUP($B21,MAYO!$B$4:$BQ$81,36,0)</f>
        <v>29.229032258064521</v>
      </c>
      <c r="K21" s="19">
        <f>VLOOKUP($B21,JUNIO!$B$4:$BQ$81,35,0)</f>
        <v>26.74666666666667</v>
      </c>
      <c r="L21" s="19">
        <f>VLOOKUP($B21,JULIO!$B$4:$BQ$81,36,0)</f>
        <v>27.539285714285707</v>
      </c>
      <c r="M21" s="19">
        <f>VLOOKUP($B21,AGOSTO!$B$4:$BQ$81,36,0)</f>
        <v>25.933333333333337</v>
      </c>
      <c r="N21" s="19">
        <f>VLOOKUP($B21,SEPTIEMBRE!$B$4:$BQ$81,35,0)</f>
        <v>20.8</v>
      </c>
      <c r="O21" s="19">
        <f>VLOOKUP($B21,OCTUBRE!$B$4:$BQ$81,36,0)</f>
        <v>24.572727272727267</v>
      </c>
      <c r="P21" s="19">
        <f>VLOOKUP($B21,NOVIEMBRE!$B$4:$BQ$81,35,0)</f>
        <v>19.776666666666667</v>
      </c>
      <c r="Q21" s="19">
        <f>VLOOKUP($B21,DICIEMBRE!$B$4:$BQ$81,36,0)</f>
        <v>21.196774193548389</v>
      </c>
      <c r="R21" s="107">
        <f t="shared" si="1"/>
        <v>23.789510846186317</v>
      </c>
      <c r="S21" s="19">
        <f>VLOOKUP($B21,ENERO!$B$4:$BQ$81,68,0)</f>
        <v>-1.9</v>
      </c>
      <c r="T21" s="19">
        <f>VLOOKUP($B21,FEBRERO!$B$4:$BQ$81,64,0)</f>
        <v>0.78275862068965529</v>
      </c>
      <c r="U21" s="19">
        <f>VLOOKUP($B21,MARZO!$B$4:$BQ$81,68,0)</f>
        <v>3.8741935483870975</v>
      </c>
      <c r="V21" s="19">
        <f>VLOOKUP($B21,ABRIL!$B$4:$BQ$81,66,0)</f>
        <v>7.34</v>
      </c>
      <c r="W21" s="19">
        <f>VLOOKUP($B21,MAYO!$B$4:$BQ$81,68,0)</f>
        <v>11.687096774193551</v>
      </c>
      <c r="X21" s="19">
        <f>VLOOKUP($B21,JUNIO!$B$4:$BQ$81,66,0)</f>
        <v>11.21</v>
      </c>
      <c r="Y21" s="19">
        <f>VLOOKUP($B21,JULIO!$B$4:$BQ$81,68,0)</f>
        <v>11.674999999999999</v>
      </c>
      <c r="Z21" s="19">
        <f>VLOOKUP($B21,AGOSTO!$B$4:$BQ$81,68,0)</f>
        <v>13.554166666666665</v>
      </c>
      <c r="AA21" s="19">
        <f>VLOOKUP($B21,SEPTIEMBRE!$B$4:$BQ$81,66,0)</f>
        <v>13.2</v>
      </c>
      <c r="AB21" s="19">
        <f>VLOOKUP($B21,OCTUBRE!$B$4:$BQ$81,68,0)</f>
        <v>9.954545454545455</v>
      </c>
      <c r="AC21" s="19">
        <f>VLOOKUP($B21,NOVIEMBRE!$B$4:$BQ$81,66,0)</f>
        <v>6.7966666666666669</v>
      </c>
      <c r="AD21" s="19">
        <f>VLOOKUP($B21,DICIEMBRE!$B$4:$BQ$81,68,0)</f>
        <v>4.1322580645161286</v>
      </c>
      <c r="AE21" s="107">
        <f t="shared" si="2"/>
        <v>7.6922238163054333</v>
      </c>
      <c r="AF21" s="20"/>
    </row>
    <row r="22" spans="2:32" x14ac:dyDescent="0.2">
      <c r="B22" s="1" t="str">
        <f t="shared" si="0"/>
        <v>Altiplano_Santa Matilde</v>
      </c>
      <c r="C22" s="86" t="s">
        <v>3</v>
      </c>
      <c r="D22" s="86" t="s">
        <v>133</v>
      </c>
      <c r="E22" s="86" t="s">
        <v>5</v>
      </c>
      <c r="F22" s="19">
        <f>VLOOKUP($B22,ENERO!$B$4:$BQ$81,36,0)</f>
        <v>20.064516129032253</v>
      </c>
      <c r="G22" s="19">
        <f>VLOOKUP($B22,FEBRERO!$B$4:$BM$81,34,0)</f>
        <v>23.810344827586206</v>
      </c>
      <c r="H22" s="19">
        <f>VLOOKUP($B22,MARZO!$B$4:$BQ$81,36,0)</f>
        <v>24.116129032258062</v>
      </c>
      <c r="I22" s="19">
        <f>VLOOKUP($B22,ABRIL!$B$4:$BQ$81,35,0)</f>
        <v>27.963333333333335</v>
      </c>
      <c r="J22" s="19">
        <f>VLOOKUP($B22,MAYO!$B$4:$BQ$81,36,0)</f>
        <v>30.625806451612899</v>
      </c>
      <c r="K22" s="19">
        <f>VLOOKUP($B22,JUNIO!$B$4:$BQ$81,35,0)</f>
        <v>28.103333333333339</v>
      </c>
      <c r="L22" s="19">
        <f>VLOOKUP($B22,JULIO!$B$4:$BQ$81,36,0)</f>
        <v>29.182142857142857</v>
      </c>
      <c r="M22" s="19">
        <f>VLOOKUP($B22,AGOSTO!$B$4:$BQ$81,36,0)</f>
        <v>26.956</v>
      </c>
      <c r="N22" s="19">
        <f>VLOOKUP($B22,SEPTIEMBRE!$B$4:$BQ$81,35,0)</f>
        <v>24.633333333333336</v>
      </c>
      <c r="O22" s="19">
        <f>VLOOKUP($B22,OCTUBRE!$B$4:$BQ$81,36,0)</f>
        <v>25.823076923076918</v>
      </c>
      <c r="P22" s="19">
        <f>VLOOKUP($B22,NOVIEMBRE!$B$4:$BQ$81,35,0)</f>
        <v>21.323333333333327</v>
      </c>
      <c r="Q22" s="19">
        <f>VLOOKUP($B22,DICIEMBRE!$B$4:$BQ$81,36,0)</f>
        <v>22.951612903225811</v>
      </c>
      <c r="R22" s="107">
        <f t="shared" si="1"/>
        <v>25.462746871439027</v>
      </c>
      <c r="S22" s="19">
        <f>VLOOKUP($B22,ENERO!$B$4:$BQ$81,68,0)</f>
        <v>-0.56129032258064504</v>
      </c>
      <c r="T22" s="19">
        <f>VLOOKUP($B22,FEBRERO!$B$4:$BQ$81,64,0)</f>
        <v>1.3655172413793102</v>
      </c>
      <c r="U22" s="19">
        <f>VLOOKUP($B22,MARZO!$B$4:$BQ$81,68,0)</f>
        <v>5.580645161290323</v>
      </c>
      <c r="V22" s="19">
        <f>VLOOKUP($B22,ABRIL!$B$4:$BQ$81,66,0)</f>
        <v>8.5033333333333321</v>
      </c>
      <c r="W22" s="19">
        <f>VLOOKUP($B22,MAYO!$B$4:$BQ$81,68,0)</f>
        <v>12.819354838709678</v>
      </c>
      <c r="X22" s="19">
        <f>VLOOKUP($B22,JUNIO!$B$4:$BQ$81,66,0)</f>
        <v>12.140000000000002</v>
      </c>
      <c r="Y22" s="19">
        <f>VLOOKUP($B22,JULIO!$B$4:$BQ$81,68,0)</f>
        <v>12.796428571428573</v>
      </c>
      <c r="Z22" s="19">
        <f>VLOOKUP($B22,AGOSTO!$B$4:$BQ$81,68,0)</f>
        <v>14.524000000000001</v>
      </c>
      <c r="AA22" s="19">
        <f>VLOOKUP($B22,SEPTIEMBRE!$B$4:$BQ$81,66,0)</f>
        <v>15.266666666666666</v>
      </c>
      <c r="AB22" s="19">
        <f>VLOOKUP($B22,OCTUBRE!$B$4:$BQ$81,68,0)</f>
        <v>10.280769230769231</v>
      </c>
      <c r="AC22" s="19">
        <f>VLOOKUP($B22,NOVIEMBRE!$B$4:$BQ$81,66,0)</f>
        <v>7.2366666666666655</v>
      </c>
      <c r="AD22" s="19">
        <f>VLOOKUP($B22,DICIEMBRE!$B$4:$BQ$81,68,0)</f>
        <v>5.1354838709677422</v>
      </c>
      <c r="AE22" s="107">
        <f t="shared" si="2"/>
        <v>8.7572979382192386</v>
      </c>
      <c r="AF22" s="20"/>
    </row>
    <row r="23" spans="2:32" x14ac:dyDescent="0.2">
      <c r="B23" s="1" t="str">
        <f t="shared" si="0"/>
        <v>Altiplano_La Herradura</v>
      </c>
      <c r="C23" s="86" t="s">
        <v>3</v>
      </c>
      <c r="D23" s="86" t="s">
        <v>131</v>
      </c>
      <c r="E23" s="86" t="s">
        <v>11</v>
      </c>
      <c r="F23" s="19">
        <f>VLOOKUP($B23,ENERO!$B$4:$BQ$81,36,0)</f>
        <v>19.07741935483871</v>
      </c>
      <c r="G23" s="19">
        <f>VLOOKUP($B23,FEBRERO!$B$4:$BM$81,34,0)</f>
        <v>22.327586206896548</v>
      </c>
      <c r="H23" s="19">
        <f>VLOOKUP($B23,MARZO!$B$4:$BQ$81,36,0)</f>
        <v>23.051612903225809</v>
      </c>
      <c r="I23" s="19">
        <f>VLOOKUP($B23,ABRIL!$B$4:$BQ$81,35,0)</f>
        <v>27.123333333333335</v>
      </c>
      <c r="J23" s="19">
        <f>VLOOKUP($B23,MAYO!$B$4:$BQ$81,36,0)</f>
        <v>29.409677419354836</v>
      </c>
      <c r="K23" s="19">
        <f>VLOOKUP($B23,JUNIO!$B$4:$BQ$81,35,0)</f>
        <v>26.599999999999991</v>
      </c>
      <c r="L23" s="19">
        <f>VLOOKUP($B23,JULIO!$B$4:$BQ$81,36,0)</f>
        <v>26.9962962962963</v>
      </c>
      <c r="M23" s="19">
        <f>VLOOKUP($B23,AGOSTO!$B$4:$BQ$81,36,0)</f>
        <v>25.000000000000004</v>
      </c>
      <c r="N23" s="19">
        <f>VLOOKUP($B23,SEPTIEMBRE!$B$4:$BQ$81,35,0)</f>
        <v>23.626666666666662</v>
      </c>
      <c r="O23" s="19">
        <f>VLOOKUP($B23,OCTUBRE!$B$4:$BQ$81,36,0)</f>
        <v>23.245161290322578</v>
      </c>
      <c r="P23" s="19">
        <f>VLOOKUP($B23,NOVIEMBRE!$B$4:$BQ$81,35,0)</f>
        <v>19.266666666666666</v>
      </c>
      <c r="Q23" s="19">
        <f>VLOOKUP($B23,DICIEMBRE!$B$4:$BQ$81,36,0)</f>
        <v>21.14516129032258</v>
      </c>
      <c r="R23" s="107">
        <f t="shared" si="1"/>
        <v>23.905798452327002</v>
      </c>
      <c r="S23" s="19">
        <f>VLOOKUP($B23,ENERO!$B$4:$BQ$81,68,0)</f>
        <v>-1.5709677419354839</v>
      </c>
      <c r="T23" s="19">
        <f>VLOOKUP($B23,FEBRERO!$B$4:$BQ$81,64,0)</f>
        <v>-1.586206896551724</v>
      </c>
      <c r="U23" s="19">
        <f>VLOOKUP($B23,MARZO!$B$4:$BQ$81,68,0)</f>
        <v>3.5451612903225809</v>
      </c>
      <c r="V23" s="19">
        <f>VLOOKUP($B23,ABRIL!$B$4:$BQ$81,66,0)</f>
        <v>6.743333333333335</v>
      </c>
      <c r="W23" s="19">
        <f>VLOOKUP($B23,MAYO!$B$4:$BQ$81,68,0)</f>
        <v>10.670967741935483</v>
      </c>
      <c r="X23" s="19">
        <f>VLOOKUP($B23,JUNIO!$B$4:$BQ$81,66,0)</f>
        <v>11.206666666666667</v>
      </c>
      <c r="Y23" s="19">
        <f>VLOOKUP($B23,JULIO!$B$4:$BQ$81,68,0)</f>
        <v>11.125925925925925</v>
      </c>
      <c r="Z23" s="19">
        <f>VLOOKUP($B23,AGOSTO!$B$4:$BQ$81,68,0)</f>
        <v>13.003333333333334</v>
      </c>
      <c r="AA23" s="19">
        <f>VLOOKUP($B23,SEPTIEMBRE!$B$4:$BQ$81,66,0)</f>
        <v>12.103333333333332</v>
      </c>
      <c r="AB23" s="19">
        <f>VLOOKUP($B23,OCTUBRE!$B$4:$BQ$81,68,0)</f>
        <v>7.8741935483870957</v>
      </c>
      <c r="AC23" s="19">
        <f>VLOOKUP($B23,NOVIEMBRE!$B$4:$BQ$81,66,0)</f>
        <v>6.5233333333333352</v>
      </c>
      <c r="AD23" s="19">
        <f>VLOOKUP($B23,DICIEMBRE!$B$4:$BQ$81,68,0)</f>
        <v>3.435483870967742</v>
      </c>
      <c r="AE23" s="107">
        <f t="shared" si="2"/>
        <v>6.9228798115876371</v>
      </c>
      <c r="AF23" s="20"/>
    </row>
    <row r="24" spans="2:32" x14ac:dyDescent="0.2">
      <c r="B24" s="1" t="s">
        <v>134</v>
      </c>
      <c r="C24" s="86" t="s">
        <v>3</v>
      </c>
      <c r="D24" s="86" t="s">
        <v>48</v>
      </c>
      <c r="E24" s="86" t="s">
        <v>49</v>
      </c>
      <c r="F24" s="19">
        <f>VLOOKUP($B24,ENERO!$B$4:$BQ$81,36,0)</f>
        <v>23.1</v>
      </c>
      <c r="G24" s="19">
        <f>VLOOKUP($B24,FEBRERO!$B$4:$BM$81,34,0)</f>
        <v>25.9</v>
      </c>
      <c r="H24" s="19">
        <f>VLOOKUP($B24,MARZO!$B$4:$BQ$81,36,0)</f>
        <v>31.2</v>
      </c>
      <c r="I24" s="19">
        <f>VLOOKUP($B24,ABRIL!$B$4:$BQ$81,35,0)</f>
        <v>28.4</v>
      </c>
      <c r="J24" s="19">
        <f>VLOOKUP($B24,MAYO!$B$4:$BQ$81,36,0)</f>
        <v>28.9</v>
      </c>
      <c r="K24" s="19">
        <f>VLOOKUP($B24,JUNIO!$B$4:$BQ$81,35,0)</f>
        <v>27.2</v>
      </c>
      <c r="L24" s="19">
        <f>VLOOKUP($B24,JULIO!$B$4:$BQ$81,36,0)</f>
        <v>30.8</v>
      </c>
      <c r="M24" s="19">
        <f>VLOOKUP($B24,AGOSTO!$B$4:$BQ$81,36,0)</f>
        <v>26.6</v>
      </c>
      <c r="N24" s="19">
        <f>VLOOKUP($B24,SEPTIEMBRE!$B$4:$BQ$81,35,0)</f>
        <v>20.8</v>
      </c>
      <c r="O24" s="19">
        <f>VLOOKUP($B24,OCTUBRE!$B$4:$BQ$81,36,0)</f>
        <v>22.8</v>
      </c>
      <c r="P24" s="19">
        <f>VLOOKUP($B24,NOVIEMBRE!$B$4:$BQ$81,35,0)</f>
        <v>21.9</v>
      </c>
      <c r="Q24" s="19">
        <f>VLOOKUP($B24,DICIEMBRE!$B$4:$BQ$81,36,0)</f>
        <v>21.9</v>
      </c>
      <c r="R24" s="107">
        <f t="shared" si="1"/>
        <v>25.791666666666661</v>
      </c>
      <c r="S24" s="19">
        <f>VLOOKUP($B24,ENERO!$B$4:$BQ$81,68,0)</f>
        <v>4.4000000000000004</v>
      </c>
      <c r="T24" s="19">
        <f>VLOOKUP($B24,FEBRERO!$B$4:$BQ$81,64,0)</f>
        <v>8.6</v>
      </c>
      <c r="U24" s="19">
        <f>VLOOKUP($B24,MARZO!$B$4:$BQ$81,68,0)</f>
        <v>10.7</v>
      </c>
      <c r="V24" s="19">
        <f>VLOOKUP($B24,ABRIL!$B$4:$BQ$81,66,0)</f>
        <v>8.6</v>
      </c>
      <c r="W24" s="19">
        <f>VLOOKUP($B24,MAYO!$B$4:$BQ$81,68,0)</f>
        <v>12.7</v>
      </c>
      <c r="X24" s="19">
        <f>VLOOKUP($B24,JUNIO!$B$4:$BQ$81,66,0)</f>
        <v>11.8</v>
      </c>
      <c r="Y24" s="19">
        <f>VLOOKUP($B24,JULIO!$B$4:$BQ$81,68,0)</f>
        <v>13</v>
      </c>
      <c r="Z24" s="19">
        <f>VLOOKUP($B24,AGOSTO!$B$4:$BQ$81,68,0)</f>
        <v>17</v>
      </c>
      <c r="AA24" s="19">
        <f>VLOOKUP($B24,SEPTIEMBRE!$B$4:$BQ$81,66,0)</f>
        <v>13.2</v>
      </c>
      <c r="AB24" s="19">
        <f>VLOOKUP($B24,OCTUBRE!$B$4:$BQ$81,68,0)</f>
        <v>3.4</v>
      </c>
      <c r="AC24" s="19">
        <f>VLOOKUP($B24,NOVIEMBRE!$B$4:$BQ$81,66,0)</f>
        <v>3.9</v>
      </c>
      <c r="AD24" s="19">
        <f>VLOOKUP($B24,DICIEMBRE!$B$4:$BQ$81,68,0)</f>
        <v>1.3</v>
      </c>
      <c r="AE24" s="107">
        <f t="shared" si="2"/>
        <v>9.0500000000000007</v>
      </c>
      <c r="AF24" s="20"/>
    </row>
    <row r="25" spans="2:32" x14ac:dyDescent="0.2">
      <c r="B25" s="1" t="str">
        <f t="shared" si="0"/>
        <v>Altiplano_Matehuala</v>
      </c>
      <c r="C25" s="21" t="s">
        <v>3</v>
      </c>
      <c r="D25" s="21" t="s">
        <v>29</v>
      </c>
      <c r="E25" s="21" t="s">
        <v>29</v>
      </c>
      <c r="F25" s="19">
        <f>VLOOKUP($B25,ENERO!$B$4:$BQ$81,36,0)</f>
        <v>21.774193548387096</v>
      </c>
      <c r="G25" s="19">
        <f>VLOOKUP($B25,FEBRERO!$B$4:$BM$81,34,0)</f>
        <v>25.724137931034484</v>
      </c>
      <c r="H25" s="19">
        <f>VLOOKUP($B25,MARZO!$B$4:$BQ$81,36,0)</f>
        <v>27.741935483870968</v>
      </c>
      <c r="I25" s="19">
        <f>VLOOKUP($B25,ABRIL!$B$4:$BQ$81,35,0)</f>
        <v>31.033333333333335</v>
      </c>
      <c r="J25" s="19">
        <f>VLOOKUP($B25,MAYO!$B$4:$BQ$81,36,0)</f>
        <v>33.161290322580648</v>
      </c>
      <c r="K25" s="19">
        <f>VLOOKUP($B25,JUNIO!$B$4:$BQ$81,35,0)</f>
        <v>31.517241379310345</v>
      </c>
      <c r="L25" s="19">
        <f>VLOOKUP($B25,JULIO!$B$4:$BQ$81,36,0)</f>
        <v>32.677419354838712</v>
      </c>
      <c r="M25" s="19">
        <f>VLOOKUP($B25,AGOSTO!$B$4:$BQ$81,36,0)</f>
        <v>32.58064516129032</v>
      </c>
      <c r="N25" s="19">
        <f>VLOOKUP($B25,SEPTIEMBRE!$B$4:$BQ$81,35,0)</f>
        <v>30.8</v>
      </c>
      <c r="O25" s="19">
        <f>VLOOKUP($B25,OCTUBRE!$B$4:$BQ$81,36,0)</f>
        <v>28.966666666666665</v>
      </c>
      <c r="P25" s="19">
        <f>VLOOKUP($B25,NOVIEMBRE!$B$4:$BQ$81,35,0)</f>
        <v>24.428571428571427</v>
      </c>
      <c r="Q25" s="19">
        <f>VLOOKUP($B25,DICIEMBRE!$B$4:$BQ$81,36,0)</f>
        <v>25.321428571428573</v>
      </c>
      <c r="R25" s="107">
        <f t="shared" si="1"/>
        <v>28.81057193177605</v>
      </c>
      <c r="S25" s="19">
        <f>VLOOKUP($B25,ENERO!$B$4:$BQ$81,68,0)</f>
        <v>3.7419354838709675</v>
      </c>
      <c r="T25" s="19">
        <f>VLOOKUP($B25,FEBRERO!$B$4:$BQ$81,64,0)</f>
        <v>4.5862068965517242</v>
      </c>
      <c r="U25" s="19">
        <f>VLOOKUP($B25,MARZO!$B$4:$BQ$81,68,0)</f>
        <v>8.806451612903226</v>
      </c>
      <c r="V25" s="19">
        <f>VLOOKUP($B25,ABRIL!$B$4:$BQ$81,66,0)</f>
        <v>12.566666666666666</v>
      </c>
      <c r="W25" s="19">
        <f>VLOOKUP($B25,MAYO!$B$4:$BQ$81,68,0)</f>
        <v>14.806451612903226</v>
      </c>
      <c r="X25" s="19">
        <f>VLOOKUP($B25,JUNIO!$B$4:$BQ$81,66,0)</f>
        <v>14.413793103448276</v>
      </c>
      <c r="Y25" s="19">
        <f>VLOOKUP($B25,JULIO!$B$4:$BQ$81,68,0)</f>
        <v>15.225806451612904</v>
      </c>
      <c r="Z25" s="19">
        <f>VLOOKUP($B25,AGOSTO!$B$4:$BQ$81,68,0)</f>
        <v>15.35483870967742</v>
      </c>
      <c r="AA25" s="19">
        <f>VLOOKUP($B25,SEPTIEMBRE!$B$4:$BQ$81,66,0)</f>
        <v>14.633333333333333</v>
      </c>
      <c r="AB25" s="19">
        <f>VLOOKUP($B25,OCTUBRE!$B$4:$BQ$81,68,0)</f>
        <v>12.033333333333333</v>
      </c>
      <c r="AC25" s="19">
        <f>VLOOKUP($B25,NOVIEMBRE!$B$4:$BQ$81,66,0)</f>
        <v>9.5357142857142865</v>
      </c>
      <c r="AD25" s="19">
        <f>VLOOKUP($B25,DICIEMBRE!$B$4:$BQ$81,68,0)</f>
        <v>8.2142857142857135</v>
      </c>
      <c r="AE25" s="107">
        <f t="shared" si="2"/>
        <v>11.159901433691758</v>
      </c>
    </row>
    <row r="26" spans="2:32" x14ac:dyDescent="0.2">
      <c r="B26" s="1" t="str">
        <f t="shared" si="0"/>
        <v>Altiplano_Villa de Ramos</v>
      </c>
      <c r="C26" s="21" t="s">
        <v>3</v>
      </c>
      <c r="D26" s="21" t="s">
        <v>11</v>
      </c>
      <c r="E26" s="21" t="s">
        <v>11</v>
      </c>
      <c r="F26" s="19">
        <f>VLOOKUP($B26,ENERO!$B$4:$BQ$81,36,0)</f>
        <v>17.555555555555557</v>
      </c>
      <c r="G26" s="19">
        <f>VLOOKUP($B26,FEBRERO!$B$4:$BM$81,34,0)</f>
        <v>22.928571428571427</v>
      </c>
      <c r="H26" s="19">
        <f>VLOOKUP($B26,MARZO!$B$4:$BQ$81,36,0)</f>
        <v>23.15</v>
      </c>
      <c r="I26" s="19">
        <f>VLOOKUP($B26,ABRIL!$B$4:$BQ$81,35,0)</f>
        <v>27.166666666666668</v>
      </c>
      <c r="J26" s="19">
        <f>VLOOKUP($B26,MAYO!$B$4:$BQ$81,36,0)</f>
        <v>27.53846153846154</v>
      </c>
      <c r="K26" s="19">
        <f>VLOOKUP($B26,JUNIO!$B$4:$BQ$81,35,0)</f>
        <v>33</v>
      </c>
      <c r="L26" s="19">
        <f>VLOOKUP($B26,JULIO!$B$4:$BQ$81,36,0)</f>
        <v>24.75</v>
      </c>
      <c r="M26" s="19">
        <f>VLOOKUP($B26,AGOSTO!$B$4:$BQ$81,36,0)</f>
        <v>24.823529411764707</v>
      </c>
      <c r="N26" s="19">
        <f>VLOOKUP($B26,SEPTIEMBRE!$B$4:$BQ$81,35,0)</f>
        <v>23.90909090909091</v>
      </c>
      <c r="O26" s="19">
        <f>VLOOKUP($B26,OCTUBRE!$B$4:$BQ$81,36,0)</f>
        <v>24.333333333333332</v>
      </c>
      <c r="P26" s="19">
        <f>VLOOKUP($B26,NOVIEMBRE!$B$4:$BQ$81,35,0)</f>
        <v>21.666666666666668</v>
      </c>
      <c r="Q26" s="19">
        <f>VLOOKUP($B26,DICIEMBRE!$B$4:$BQ$81,36,0)</f>
        <v>27</v>
      </c>
      <c r="R26" s="107">
        <f t="shared" si="1"/>
        <v>24.81848962584257</v>
      </c>
      <c r="S26" s="19">
        <f>VLOOKUP($B26,ENERO!$B$4:$BQ$81,68,0)</f>
        <v>2.0555555555555554</v>
      </c>
      <c r="T26" s="19">
        <f>VLOOKUP($B26,FEBRERO!$B$4:$BQ$81,64,0)</f>
        <v>2.9285714285714284</v>
      </c>
      <c r="U26" s="19">
        <f>VLOOKUP($B26,MARZO!$B$4:$BQ$81,68,0)</f>
        <v>7</v>
      </c>
      <c r="V26" s="19">
        <f>VLOOKUP($B26,ABRIL!$B$4:$BQ$81,66,0)</f>
        <v>9.6666666666666661</v>
      </c>
      <c r="W26" s="19">
        <f>VLOOKUP($B26,MAYO!$B$4:$BQ$81,68,0)</f>
        <v>11</v>
      </c>
      <c r="X26" s="19">
        <f>VLOOKUP($B26,JUNIO!$B$4:$BQ$81,66,0)</f>
        <v>16</v>
      </c>
      <c r="Y26" s="19">
        <f>VLOOKUP($B26,JULIO!$B$4:$BQ$81,68,0)</f>
        <v>11</v>
      </c>
      <c r="Z26" s="19">
        <f>VLOOKUP($B26,AGOSTO!$B$4:$BQ$81,68,0)</f>
        <v>12.352941176470589</v>
      </c>
      <c r="AA26" s="19">
        <f>VLOOKUP($B26,SEPTIEMBRE!$B$4:$BQ$81,66,0)</f>
        <v>11.681818181818182</v>
      </c>
      <c r="AB26" s="19">
        <f>VLOOKUP($B26,OCTUBRE!$B$4:$BQ$81,68,0)</f>
        <v>10.666666666666666</v>
      </c>
      <c r="AC26" s="19">
        <f>VLOOKUP($B26,NOVIEMBRE!$B$4:$BQ$81,66,0)</f>
        <v>8.4</v>
      </c>
      <c r="AD26" s="19">
        <f>VLOOKUP($B26,DICIEMBRE!$B$4:$BQ$81,68,0)</f>
        <v>10.7</v>
      </c>
      <c r="AE26" s="107">
        <f t="shared" si="2"/>
        <v>9.4543516396457594</v>
      </c>
    </row>
    <row r="27" spans="2:32" x14ac:dyDescent="0.2">
      <c r="B27" s="1" t="str">
        <f t="shared" si="0"/>
        <v>Altiplano_Salinas</v>
      </c>
      <c r="C27" s="21" t="s">
        <v>3</v>
      </c>
      <c r="D27" s="21" t="s">
        <v>75</v>
      </c>
      <c r="E27" s="21" t="s">
        <v>75</v>
      </c>
      <c r="F27" s="19">
        <f>VLOOKUP($B27,ENERO!$B$4:$BQ$81,36,0)</f>
        <v>22</v>
      </c>
      <c r="G27" s="19">
        <f>VLOOKUP($B27,FEBRERO!$B$4:$BM$81,34,0)</f>
        <v>25.818181818181817</v>
      </c>
      <c r="H27" s="19">
        <f>VLOOKUP($B27,MARZO!$B$4:$BQ$81,36,0)</f>
        <v>24.7</v>
      </c>
      <c r="I27" s="19">
        <f>VLOOKUP($B27,ABRIL!$B$4:$BQ$81,35,0)</f>
        <v>29.166666666666668</v>
      </c>
      <c r="J27" s="19">
        <f>VLOOKUP($B27,MAYO!$B$4:$BQ$81,36,0)</f>
        <v>31.142857142857142</v>
      </c>
      <c r="K27" s="19">
        <f>VLOOKUP($B27,JUNIO!$B$4:$BQ$81,35,0)</f>
        <v>28.913043478260871</v>
      </c>
      <c r="L27" s="19">
        <f>VLOOKUP($B27,JULIO!$B$4:$BQ$81,36,0)</f>
        <v>27.6</v>
      </c>
      <c r="M27" s="19">
        <f>VLOOKUP($B27,AGOSTO!$B$4:$BQ$81,36,0)</f>
        <v>25.391304347826086</v>
      </c>
      <c r="N27" s="19">
        <f>VLOOKUP($B27,SEPTIEMBRE!$B$4:$BQ$81,35,0)</f>
        <v>26.1</v>
      </c>
      <c r="O27" s="19">
        <f>VLOOKUP($B27,OCTUBRE!$B$4:$BQ$81,36,0)</f>
        <v>29.75</v>
      </c>
      <c r="P27" s="19">
        <f>VLOOKUP($B27,NOVIEMBRE!$B$4:$BQ$81,35,0)</f>
        <v>23.954545454545453</v>
      </c>
      <c r="Q27" s="19">
        <f>VLOOKUP($B27,DICIEMBRE!$B$4:$BQ$81,36,0)</f>
        <v>26.9</v>
      </c>
      <c r="R27" s="107">
        <f t="shared" si="1"/>
        <v>26.786383242361499</v>
      </c>
      <c r="S27" s="19">
        <f>VLOOKUP($B27,ENERO!$B$4:$BQ$81,68,0)</f>
        <v>0.76470588235294112</v>
      </c>
      <c r="T27" s="19">
        <f>VLOOKUP($B27,FEBRERO!$B$4:$BQ$81,64,0)</f>
        <v>2.8181818181818183</v>
      </c>
      <c r="U27" s="19">
        <f>VLOOKUP($B27,MARZO!$B$4:$BQ$81,68,0)</f>
        <v>6.6</v>
      </c>
      <c r="V27" s="19">
        <f>VLOOKUP($B27,ABRIL!$B$4:$BQ$81,66,0)</f>
        <v>9.6666666666666661</v>
      </c>
      <c r="W27" s="19">
        <f>VLOOKUP($B27,MAYO!$B$4:$BQ$81,68,0)</f>
        <v>11.476190476190476</v>
      </c>
      <c r="X27" s="19">
        <f>VLOOKUP($B27,JUNIO!$B$4:$BQ$81,66,0)</f>
        <v>13.347826086956522</v>
      </c>
      <c r="Y27" s="19">
        <f>VLOOKUP($B27,JULIO!$B$4:$BQ$81,68,0)</f>
        <v>13.1</v>
      </c>
      <c r="Z27" s="19">
        <f>VLOOKUP($B27,AGOSTO!$B$4:$BQ$81,68,0)</f>
        <v>13.869565217391305</v>
      </c>
      <c r="AA27" s="19">
        <f>VLOOKUP($B27,SEPTIEMBRE!$B$4:$BQ$81,66,0)</f>
        <v>13.6</v>
      </c>
      <c r="AB27" s="19">
        <f>VLOOKUP($B27,OCTUBRE!$B$4:$BQ$81,68,0)</f>
        <v>10.45</v>
      </c>
      <c r="AC27" s="19">
        <f>VLOOKUP($B27,NOVIEMBRE!$B$4:$BQ$81,66,0)</f>
        <v>8.3181818181818183</v>
      </c>
      <c r="AD27" s="19">
        <f>VLOOKUP($B27,DICIEMBRE!$B$4:$BQ$81,68,0)</f>
        <v>5.55</v>
      </c>
      <c r="AE27" s="107">
        <f t="shared" si="2"/>
        <v>9.1301098304934616</v>
      </c>
    </row>
    <row r="28" spans="2:32" x14ac:dyDescent="0.2">
      <c r="B28" s="1" t="str">
        <f t="shared" si="0"/>
        <v>Centro_Benito Juárez</v>
      </c>
      <c r="C28" s="87" t="s">
        <v>6</v>
      </c>
      <c r="D28" s="87" t="s">
        <v>7</v>
      </c>
      <c r="E28" s="87" t="s">
        <v>8</v>
      </c>
      <c r="F28" s="19">
        <f>VLOOKUP($B28,ENERO!$B$4:$BQ$81,36,0)</f>
        <v>23.1</v>
      </c>
      <c r="G28" s="19">
        <f>VLOOKUP($B28,FEBRERO!$B$4:$BM$81,34,0)</f>
        <v>23.575862068965513</v>
      </c>
      <c r="H28" s="19">
        <f>VLOOKUP($B28,MARZO!$B$4:$BQ$81,36,0)</f>
        <v>25.316129032258054</v>
      </c>
      <c r="I28" s="19">
        <f>VLOOKUP($B28,ABRIL!$B$4:$BQ$81,35,0)</f>
        <v>29.243333333333336</v>
      </c>
      <c r="J28" s="19">
        <f>VLOOKUP($B28,MAYO!$B$4:$BQ$81,36,0)</f>
        <v>30.864516129032253</v>
      </c>
      <c r="K28" s="19">
        <f>VLOOKUP($B28,JUNIO!$B$4:$BQ$81,35,0)</f>
        <v>27.793333333333337</v>
      </c>
      <c r="L28" s="19">
        <f>VLOOKUP($B28,JULIO!$B$4:$BQ$81,36,0)</f>
        <v>29.4</v>
      </c>
      <c r="M28" s="19">
        <f>VLOOKUP($B28,AGOSTO!$B$4:$BQ$81,36,0)</f>
        <v>25.375</v>
      </c>
      <c r="N28" s="19">
        <f>VLOOKUP($B28,SEPTIEMBRE!$B$4:$BQ$81,35,0)</f>
        <v>22.5</v>
      </c>
      <c r="O28" s="19">
        <f>VLOOKUP($B28,OCTUBRE!$B$4:$BQ$81,36,0)</f>
        <v>26.29677419354838</v>
      </c>
      <c r="P28" s="19">
        <f>VLOOKUP($B28,NOVIEMBRE!$B$4:$BQ$81,35,0)</f>
        <v>21.709999999999997</v>
      </c>
      <c r="Q28" s="19">
        <f>VLOOKUP($B28,DICIEMBRE!$B$4:$BQ$81,36,0)</f>
        <v>23.85806451612903</v>
      </c>
      <c r="R28" s="107">
        <f t="shared" si="1"/>
        <v>25.752751050549993</v>
      </c>
      <c r="S28" s="19">
        <f>VLOOKUP($B28,ENERO!$B$4:$BQ$81,68,0)</f>
        <v>4.4000000000000004</v>
      </c>
      <c r="T28" s="19">
        <f>VLOOKUP($B28,FEBRERO!$B$4:$BQ$81,64,0)</f>
        <v>0.71379310344827585</v>
      </c>
      <c r="U28" s="19">
        <f>VLOOKUP($B28,MARZO!$B$4:$BQ$81,68,0)</f>
        <v>6.6419354838709674</v>
      </c>
      <c r="V28" s="19">
        <f>VLOOKUP($B28,ABRIL!$B$4:$BQ$81,66,0)</f>
        <v>9.0833333333333357</v>
      </c>
      <c r="W28" s="19">
        <f>VLOOKUP($B28,MAYO!$B$4:$BQ$81,68,0)</f>
        <v>14.458064516129033</v>
      </c>
      <c r="X28" s="19">
        <f>VLOOKUP($B28,JUNIO!$B$4:$BQ$81,66,0)</f>
        <v>16.113333333333333</v>
      </c>
      <c r="Y28" s="19">
        <f>VLOOKUP($B28,JULIO!$B$4:$BQ$81,68,0)</f>
        <v>13.6</v>
      </c>
      <c r="Z28" s="19">
        <f>VLOOKUP($B28,AGOSTO!$B$4:$BQ$81,68,0)</f>
        <v>14.34</v>
      </c>
      <c r="AA28" s="19">
        <f>VLOOKUP($B28,SEPTIEMBRE!$B$4:$BQ$81,66,0)</f>
        <v>15.6</v>
      </c>
      <c r="AB28" s="19">
        <f>VLOOKUP($B28,OCTUBRE!$B$4:$BQ$81,68,0)</f>
        <v>9.1612903225806477</v>
      </c>
      <c r="AC28" s="19">
        <f>VLOOKUP($B28,NOVIEMBRE!$B$4:$BQ$81,66,0)</f>
        <v>7.5133333333333328</v>
      </c>
      <c r="AD28" s="19">
        <f>VLOOKUP($B28,DICIEMBRE!$B$4:$BQ$81,68,0)</f>
        <v>5.6612903225806441</v>
      </c>
      <c r="AE28" s="107">
        <f t="shared" si="2"/>
        <v>9.7738644790507969</v>
      </c>
      <c r="AF28" s="20"/>
    </row>
    <row r="29" spans="2:32" x14ac:dyDescent="0.2">
      <c r="B29" s="1" t="str">
        <f t="shared" si="0"/>
        <v>Centro_El Polvorín</v>
      </c>
      <c r="C29" s="87" t="s">
        <v>6</v>
      </c>
      <c r="D29" s="87" t="s">
        <v>25</v>
      </c>
      <c r="E29" s="87" t="s">
        <v>26</v>
      </c>
      <c r="F29" s="19">
        <f>VLOOKUP($B29,ENERO!$B$4:$BQ$81,36,0)</f>
        <v>21.127272727272725</v>
      </c>
      <c r="G29" s="19">
        <f>VLOOKUP($B29,FEBRERO!$B$4:$BM$81,34,0)</f>
        <v>23.106896551724141</v>
      </c>
      <c r="H29" s="19">
        <f>VLOOKUP($B29,MARZO!$B$4:$BQ$81,36,0)</f>
        <v>26.522580645161288</v>
      </c>
      <c r="I29" s="19">
        <f>VLOOKUP($B29,ABRIL!$B$4:$BQ$81,35,0)</f>
        <v>29.43333333333333</v>
      </c>
      <c r="J29" s="19">
        <f>VLOOKUP($B29,MAYO!$B$4:$BQ$81,36,0)</f>
        <v>31.825806451612898</v>
      </c>
      <c r="K29" s="19">
        <f>VLOOKUP($B29,JUNIO!$B$4:$BQ$81,35,0)</f>
        <v>28.916666666666668</v>
      </c>
      <c r="L29" s="19">
        <f>VLOOKUP($B29,JULIO!$B$4:$BQ$81,36,0)</f>
        <v>29.664285714285711</v>
      </c>
      <c r="M29" s="19">
        <f>VLOOKUP($B29,AGOSTO!$B$4:$BQ$81,36,0)</f>
        <v>28.750000000000004</v>
      </c>
      <c r="N29" s="19">
        <f>VLOOKUP($B29,SEPTIEMBRE!$B$4:$BQ$81,35,0)</f>
        <v>25.28</v>
      </c>
      <c r="O29" s="19">
        <f>VLOOKUP($B29,OCTUBRE!$B$4:$BQ$81,36,0)</f>
        <v>25.437499999999996</v>
      </c>
      <c r="P29" s="19">
        <f>VLOOKUP($B29,NOVIEMBRE!$B$4:$BQ$81,35,0)</f>
        <v>21.823333333333334</v>
      </c>
      <c r="Q29" s="19">
        <f>VLOOKUP($B29,DICIEMBRE!$B$4:$BQ$81,36,0)</f>
        <v>23.57741935483871</v>
      </c>
      <c r="R29" s="107">
        <f t="shared" si="1"/>
        <v>26.288757898185732</v>
      </c>
      <c r="S29" s="19">
        <f>VLOOKUP($B29,ENERO!$B$4:$BQ$81,68,0)</f>
        <v>3.2863636363636362</v>
      </c>
      <c r="T29" s="19">
        <f>VLOOKUP($B29,FEBRERO!$B$4:$BQ$81,64,0)</f>
        <v>2.317241379310345</v>
      </c>
      <c r="U29" s="19">
        <f>VLOOKUP($B29,MARZO!$B$4:$BQ$81,68,0)</f>
        <v>7.4935483870967747</v>
      </c>
      <c r="V29" s="19">
        <f>VLOOKUP($B29,ABRIL!$B$4:$BQ$81,66,0)</f>
        <v>10.873333333333333</v>
      </c>
      <c r="W29" s="19">
        <f>VLOOKUP($B29,MAYO!$B$4:$BQ$81,68,0)</f>
        <v>14.332258064516132</v>
      </c>
      <c r="X29" s="19">
        <f>VLOOKUP($B29,JUNIO!$B$4:$BQ$81,66,0)</f>
        <v>14.316666666666663</v>
      </c>
      <c r="Y29" s="19">
        <f>VLOOKUP($B29,JULIO!$B$4:$BQ$81,68,0)</f>
        <v>14.239285714285716</v>
      </c>
      <c r="Z29" s="19">
        <f>VLOOKUP($B29,AGOSTO!$B$4:$BQ$81,68,0)</f>
        <v>15.624999999999996</v>
      </c>
      <c r="AA29" s="19">
        <f>VLOOKUP($B29,SEPTIEMBRE!$B$4:$BQ$81,66,0)</f>
        <v>15.540000000000001</v>
      </c>
      <c r="AB29" s="19">
        <f>VLOOKUP($B29,OCTUBRE!$B$4:$BQ$81,68,0)</f>
        <v>10.250000000000002</v>
      </c>
      <c r="AC29" s="19">
        <f>VLOOKUP($B29,NOVIEMBRE!$B$4:$BQ$81,66,0)</f>
        <v>9.4400000000000013</v>
      </c>
      <c r="AD29" s="19">
        <f>VLOOKUP($B29,DICIEMBRE!$B$4:$BQ$81,68,0)</f>
        <v>7.3225806451612891</v>
      </c>
      <c r="AE29" s="107">
        <f t="shared" si="2"/>
        <v>10.419689818894492</v>
      </c>
      <c r="AF29" s="20"/>
    </row>
    <row r="30" spans="2:32" x14ac:dyDescent="0.2">
      <c r="B30" s="1" t="str">
        <f t="shared" si="0"/>
        <v xml:space="preserve">Centro_Santa Clara </v>
      </c>
      <c r="C30" s="87" t="s">
        <v>6</v>
      </c>
      <c r="D30" s="87" t="s">
        <v>64</v>
      </c>
      <c r="E30" s="87" t="s">
        <v>65</v>
      </c>
      <c r="F30" s="19">
        <f>VLOOKUP($B30,ENERO!$B$4:$BQ$81,36,0)</f>
        <v>21.299999999999997</v>
      </c>
      <c r="G30" s="19">
        <f>VLOOKUP($B30,FEBRERO!$B$4:$BM$81,34,0)</f>
        <v>24.044827586206893</v>
      </c>
      <c r="H30" s="19">
        <f>VLOOKUP($B30,MARZO!$B$4:$BQ$81,36,0)</f>
        <v>27.732258064516131</v>
      </c>
      <c r="I30" s="19">
        <f>VLOOKUP($B30,ABRIL!$B$4:$BQ$81,35,0)</f>
        <v>30.026666666666664</v>
      </c>
      <c r="J30" s="19">
        <f>VLOOKUP($B30,MAYO!$B$4:$BQ$81,36,0)</f>
        <v>32.138709677419357</v>
      </c>
      <c r="K30" s="19">
        <f>VLOOKUP($B30,JUNIO!$B$4:$BQ$81,35,0)</f>
        <v>29.040000000000003</v>
      </c>
      <c r="L30" s="19">
        <f>VLOOKUP($B30,JULIO!$B$4:$BQ$81,36,0)</f>
        <v>30.153571428571428</v>
      </c>
      <c r="M30" s="19">
        <f>VLOOKUP($B30,AGOSTO!$B$4:$BQ$81,36,0)</f>
        <v>28.738461538461536</v>
      </c>
      <c r="N30" s="19">
        <f>VLOOKUP($B30,SEPTIEMBRE!$B$4:$BQ$81,35,0)</f>
        <v>26.125</v>
      </c>
      <c r="O30" s="19">
        <f>VLOOKUP($B30,OCTUBRE!$B$4:$BQ$81,36,0)</f>
        <v>25.262499999999999</v>
      </c>
      <c r="P30" s="19">
        <f>VLOOKUP($B30,NOVIEMBRE!$B$4:$BQ$81,35,0)</f>
        <v>21.806666666666665</v>
      </c>
      <c r="Q30" s="19">
        <f>VLOOKUP($B30,DICIEMBRE!$B$4:$BQ$81,36,0)</f>
        <v>24.14193548387097</v>
      </c>
      <c r="R30" s="107">
        <f t="shared" si="1"/>
        <v>26.709216426031634</v>
      </c>
      <c r="S30" s="19">
        <f>VLOOKUP($B30,ENERO!$B$4:$BQ$81,68,0)</f>
        <v>3.2818181818181817</v>
      </c>
      <c r="T30" s="19">
        <f>VLOOKUP($B30,FEBRERO!$B$4:$BQ$81,64,0)</f>
        <v>1.306896551724138</v>
      </c>
      <c r="U30" s="19">
        <f>VLOOKUP($B30,MARZO!$B$4:$BQ$81,68,0)</f>
        <v>7.5225806451612884</v>
      </c>
      <c r="V30" s="19">
        <f>VLOOKUP($B30,ABRIL!$B$4:$BQ$81,66,0)</f>
        <v>10.746666666666664</v>
      </c>
      <c r="W30" s="19">
        <f>VLOOKUP($B30,MAYO!$B$4:$BQ$81,68,0)</f>
        <v>14.216129032258063</v>
      </c>
      <c r="X30" s="19">
        <f>VLOOKUP($B30,JUNIO!$B$4:$BQ$81,66,0)</f>
        <v>13.933333333333332</v>
      </c>
      <c r="Y30" s="19">
        <f>VLOOKUP($B30,JULIO!$B$4:$BQ$81,68,0)</f>
        <v>13.939285714285715</v>
      </c>
      <c r="Z30" s="19">
        <f>VLOOKUP($B30,AGOSTO!$B$4:$BQ$81,68,0)</f>
        <v>15.365384615384613</v>
      </c>
      <c r="AA30" s="19">
        <f>VLOOKUP($B30,SEPTIEMBRE!$B$4:$BQ$81,66,0)</f>
        <v>15.950000000000001</v>
      </c>
      <c r="AB30" s="19">
        <f>VLOOKUP($B30,OCTUBRE!$B$4:$BQ$81,68,0)</f>
        <v>10.487500000000001</v>
      </c>
      <c r="AC30" s="19">
        <f>VLOOKUP($B30,NOVIEMBRE!$B$4:$BQ$81,66,0)</f>
        <v>9.0733333333333324</v>
      </c>
      <c r="AD30" s="19">
        <f>VLOOKUP($B30,DICIEMBRE!$B$4:$BQ$81,68,0)</f>
        <v>6.838709677419355</v>
      </c>
      <c r="AE30" s="107">
        <f t="shared" si="2"/>
        <v>10.221803145948725</v>
      </c>
      <c r="AF30" s="20"/>
    </row>
    <row r="31" spans="2:32" x14ac:dyDescent="0.2">
      <c r="B31" s="1" t="str">
        <f t="shared" si="0"/>
        <v>Centro_INIFAP San Luis</v>
      </c>
      <c r="C31" s="87" t="s">
        <v>6</v>
      </c>
      <c r="D31" s="87" t="s">
        <v>106</v>
      </c>
      <c r="E31" s="87" t="s">
        <v>104</v>
      </c>
      <c r="F31" s="19">
        <f>VLOOKUP($B31,ENERO!$B$4:$BQ$81,36,0)</f>
        <v>21.396774193548392</v>
      </c>
      <c r="G31" s="19">
        <f>VLOOKUP($B31,FEBRERO!$B$4:$BM$81,34,0)</f>
        <v>23.517241379310349</v>
      </c>
      <c r="H31" s="19">
        <f>VLOOKUP($B31,MARZO!$B$4:$BQ$81,36,0)</f>
        <v>25.812903225806448</v>
      </c>
      <c r="I31" s="19">
        <f>VLOOKUP($B31,ABRIL!$B$4:$BQ$81,35,0)</f>
        <v>28.56666666666667</v>
      </c>
      <c r="J31" s="19">
        <f>VLOOKUP($B31,MAYO!$B$4:$BQ$81,36,0)</f>
        <v>31.416129032258063</v>
      </c>
      <c r="K31" s="19">
        <f>VLOOKUP($B31,JUNIO!$B$4:$BQ$81,35,0)</f>
        <v>28.166666666666668</v>
      </c>
      <c r="L31" s="19">
        <f>VLOOKUP($B31,JULIO!$B$4:$BQ$81,36,0)</f>
        <v>28.471428571428572</v>
      </c>
      <c r="M31" s="19">
        <f>VLOOKUP($B31,AGOSTO!$B$4:$BQ$81,36,0)</f>
        <v>27.464516129032258</v>
      </c>
      <c r="N31" s="19">
        <f>VLOOKUP($B31,SEPTIEMBRE!$B$4:$BQ$81,35,0)</f>
        <v>25.133333333333336</v>
      </c>
      <c r="O31" s="19">
        <f>VLOOKUP($B31,OCTUBRE!$B$4:$BQ$81,36,0)</f>
        <v>24.317647058823525</v>
      </c>
      <c r="P31" s="19">
        <f>VLOOKUP($B31,NOVIEMBRE!$B$4:$BQ$81,35,0)</f>
        <v>21.490000000000002</v>
      </c>
      <c r="Q31" s="19">
        <f>VLOOKUP($B31,DICIEMBRE!$B$4:$BQ$81,36,0)</f>
        <v>23.677419354838712</v>
      </c>
      <c r="R31" s="107">
        <f t="shared" si="1"/>
        <v>25.78589380097608</v>
      </c>
      <c r="S31" s="19">
        <f>VLOOKUP($B31,ENERO!$B$4:$BQ$81,68,0)</f>
        <v>0.94516129032258078</v>
      </c>
      <c r="T31" s="19">
        <f>VLOOKUP($B31,FEBRERO!$B$4:$BQ$81,64,0)</f>
        <v>-0.42758620689655163</v>
      </c>
      <c r="U31" s="19">
        <f>VLOOKUP($B31,MARZO!$B$4:$BQ$81,68,0)</f>
        <v>6.2548387096774176</v>
      </c>
      <c r="V31" s="19">
        <f>VLOOKUP($B31,ABRIL!$B$4:$BQ$81,66,0)</f>
        <v>8.9633333333333329</v>
      </c>
      <c r="W31" s="19">
        <f>VLOOKUP($B31,MAYO!$B$4:$BQ$81,68,0)</f>
        <v>12.445161290322581</v>
      </c>
      <c r="X31" s="19">
        <f>VLOOKUP($B31,JUNIO!$B$4:$BQ$81,66,0)</f>
        <v>12.906666666666666</v>
      </c>
      <c r="Y31" s="19">
        <f>VLOOKUP($B31,JULIO!$B$4:$BQ$81,68,0)</f>
        <v>12.400000000000004</v>
      </c>
      <c r="Z31" s="19">
        <f>VLOOKUP($B31,AGOSTO!$B$4:$BQ$81,68,0)</f>
        <v>13.890322580645162</v>
      </c>
      <c r="AA31" s="19">
        <f>VLOOKUP($B31,SEPTIEMBRE!$B$4:$BQ$81,66,0)</f>
        <v>15.983333333333334</v>
      </c>
      <c r="AB31" s="19">
        <f>VLOOKUP($B31,OCTUBRE!$B$4:$BQ$81,68,0)</f>
        <v>8.8764705882352946</v>
      </c>
      <c r="AC31" s="19">
        <f>VLOOKUP($B31,NOVIEMBRE!$B$4:$BQ$81,66,0)</f>
        <v>7.8366666666666678</v>
      </c>
      <c r="AD31" s="19">
        <f>VLOOKUP($B31,DICIEMBRE!$B$4:$BQ$81,68,0)</f>
        <v>4.7548387096774185</v>
      </c>
      <c r="AE31" s="107">
        <f t="shared" si="2"/>
        <v>8.7357672468319922</v>
      </c>
      <c r="AF31" s="20"/>
    </row>
    <row r="32" spans="2:32" x14ac:dyDescent="0.2">
      <c r="B32" s="1" t="str">
        <f t="shared" si="0"/>
        <v>Centro_La Lugarda</v>
      </c>
      <c r="C32" s="87" t="s">
        <v>6</v>
      </c>
      <c r="D32" s="87" t="s">
        <v>39</v>
      </c>
      <c r="E32" s="87" t="s">
        <v>40</v>
      </c>
      <c r="F32" s="19">
        <f>VLOOKUP($B32,ENERO!$B$4:$BQ$81,36,0)</f>
        <v>19.803225806451614</v>
      </c>
      <c r="G32" s="19">
        <f>VLOOKUP($B32,FEBRERO!$B$4:$BM$81,34,0)</f>
        <v>22.217241379310344</v>
      </c>
      <c r="H32" s="19">
        <f>VLOOKUP($B32,MARZO!$B$4:$BQ$81,36,0)</f>
        <v>23.041935483870965</v>
      </c>
      <c r="I32" s="19">
        <f>VLOOKUP($B32,ABRIL!$B$4:$BQ$81,35,0)</f>
        <v>26.66</v>
      </c>
      <c r="J32" s="19">
        <f>VLOOKUP($B32,MAYO!$B$4:$BQ$81,36,0)</f>
        <v>29.874193548387105</v>
      </c>
      <c r="K32" s="19">
        <f>VLOOKUP($B32,JUNIO!$B$4:$BQ$81,35,0)</f>
        <v>26.516666666666673</v>
      </c>
      <c r="L32" s="19">
        <f>VLOOKUP($B32,JULIO!$B$4:$BQ$81,36,0)</f>
        <v>26.839285714285715</v>
      </c>
      <c r="M32" s="19">
        <f>VLOOKUP($B32,AGOSTO!$B$4:$BQ$81,36,0)</f>
        <v>24.616129032258065</v>
      </c>
      <c r="N32" s="19">
        <f>VLOOKUP($B32,SEPTIEMBRE!$B$4:$BQ$81,35,0)</f>
        <v>22.06</v>
      </c>
      <c r="O32" s="19">
        <f>VLOOKUP($B32,OCTUBRE!$B$4:$BQ$81,36,0)</f>
        <v>21.617647058823529</v>
      </c>
      <c r="P32" s="19">
        <f>VLOOKUP($B32,NOVIEMBRE!$B$4:$BQ$81,35,0)</f>
        <v>19.783333333333328</v>
      </c>
      <c r="Q32" s="19">
        <f>VLOOKUP($B32,DICIEMBRE!$B$4:$BQ$81,36,0)</f>
        <v>21.932258064516127</v>
      </c>
      <c r="R32" s="107">
        <f t="shared" si="1"/>
        <v>23.746826340658625</v>
      </c>
      <c r="S32" s="19">
        <f>VLOOKUP($B32,ENERO!$B$4:$BQ$81,68,0)</f>
        <v>1.6483870967741927</v>
      </c>
      <c r="T32" s="19">
        <f>VLOOKUP($B32,FEBRERO!$B$4:$BQ$81,64,0)</f>
        <v>0.64137931034482754</v>
      </c>
      <c r="U32" s="19">
        <f>VLOOKUP($B32,MARZO!$B$4:$BQ$81,68,0)</f>
        <v>6.5709677419354833</v>
      </c>
      <c r="V32" s="19">
        <f>VLOOKUP($B32,ABRIL!$B$4:$BQ$81,66,0)</f>
        <v>8.6866666666666656</v>
      </c>
      <c r="W32" s="19">
        <f>VLOOKUP($B32,MAYO!$B$4:$BQ$81,68,0)</f>
        <v>11.638709677419355</v>
      </c>
      <c r="X32" s="19">
        <f>VLOOKUP($B32,JUNIO!$B$4:$BQ$81,66,0)</f>
        <v>11.746666666666668</v>
      </c>
      <c r="Y32" s="19">
        <f>VLOOKUP($B32,JULIO!$B$4:$BQ$81,68,0)</f>
        <v>11.471428571428573</v>
      </c>
      <c r="Z32" s="19">
        <f>VLOOKUP($B32,AGOSTO!$B$4:$BQ$81,68,0)</f>
        <v>13.041935483870969</v>
      </c>
      <c r="AA32" s="19">
        <f>VLOOKUP($B32,SEPTIEMBRE!$B$4:$BQ$81,66,0)</f>
        <v>13.7</v>
      </c>
      <c r="AB32" s="19">
        <f>VLOOKUP($B32,OCTUBRE!$B$4:$BQ$81,68,0)</f>
        <v>6.7352941176470589</v>
      </c>
      <c r="AC32" s="19">
        <f>VLOOKUP($B32,NOVIEMBRE!$B$4:$BQ$81,66,0)</f>
        <v>6.7633333333333319</v>
      </c>
      <c r="AD32" s="19">
        <f>VLOOKUP($B32,DICIEMBRE!$B$4:$BQ$81,68,0)</f>
        <v>4.5741935483870959</v>
      </c>
      <c r="AE32" s="107">
        <f t="shared" si="2"/>
        <v>8.1015801845395199</v>
      </c>
      <c r="AF32" s="20"/>
    </row>
    <row r="33" spans="2:32" x14ac:dyDescent="0.2">
      <c r="B33" s="1" t="str">
        <f t="shared" si="0"/>
        <v>Centro_La Purisima</v>
      </c>
      <c r="C33" s="87" t="s">
        <v>6</v>
      </c>
      <c r="D33" s="87" t="s">
        <v>41</v>
      </c>
      <c r="E33" s="87" t="s">
        <v>42</v>
      </c>
      <c r="F33" s="19">
        <f>VLOOKUP($B33,ENERO!$B$4:$BQ$81,36,0)</f>
        <v>19.025806451612905</v>
      </c>
      <c r="G33" s="19">
        <f>VLOOKUP($B33,FEBRERO!$B$4:$BM$81,34,0)</f>
        <v>21.013793103448279</v>
      </c>
      <c r="H33" s="19">
        <f>VLOOKUP($B33,MARZO!$B$4:$BQ$81,36,0)</f>
        <v>22.596774193548384</v>
      </c>
      <c r="I33" s="19">
        <f>VLOOKUP($B33,ABRIL!$B$4:$BQ$81,35,0)</f>
        <v>26.37222222222222</v>
      </c>
      <c r="J33" s="19">
        <f>VLOOKUP($B33,MAYO!$B$4:$BQ$81,36,0)</f>
        <v>28.7</v>
      </c>
      <c r="K33" s="19">
        <f>VLOOKUP($B33,JUNIO!$B$4:$BQ$81,35,0)</f>
        <v>23.46</v>
      </c>
      <c r="L33" s="19">
        <f>VLOOKUP($B33,JULIO!$B$4:$BQ$81,36,0)</f>
        <v>24.464285714285719</v>
      </c>
      <c r="M33" s="19">
        <f>VLOOKUP($B33,AGOSTO!$B$4:$BQ$81,36,0)</f>
        <v>21.63529411764706</v>
      </c>
      <c r="N33" s="19">
        <f>VLOOKUP($B33,SEPTIEMBRE!$B$4:$BQ$81,35,0)</f>
        <v>21.3</v>
      </c>
      <c r="O33" s="19">
        <f>VLOOKUP($B33,OCTUBRE!$B$4:$BQ$81,36,0)</f>
        <v>24</v>
      </c>
      <c r="P33" s="19">
        <f>VLOOKUP($B33,NOVIEMBRE!$B$4:$BQ$81,35,0)</f>
        <v>23.5</v>
      </c>
      <c r="Q33" s="19">
        <f>VLOOKUP($B33,DICIEMBRE!$B$4:$BQ$81,36,0)</f>
        <v>22.5</v>
      </c>
      <c r="R33" s="107">
        <f t="shared" si="1"/>
        <v>23.214014650230382</v>
      </c>
      <c r="S33" s="19">
        <f>VLOOKUP($B33,ENERO!$B$4:$BQ$81,68,0)</f>
        <v>2.967741935483871</v>
      </c>
      <c r="T33" s="19">
        <f>VLOOKUP($B33,FEBRERO!$B$4:$BQ$81,64,0)</f>
        <v>3.1275862068965514</v>
      </c>
      <c r="U33" s="19">
        <f>VLOOKUP($B33,MARZO!$B$4:$BQ$81,68,0)</f>
        <v>7.1032258064516132</v>
      </c>
      <c r="V33" s="19">
        <f>VLOOKUP($B33,ABRIL!$B$4:$BQ$81,66,0)</f>
        <v>9.7999999999999989</v>
      </c>
      <c r="W33" s="19">
        <f>VLOOKUP($B33,MAYO!$B$4:$BQ$81,68,0)</f>
        <v>14.8</v>
      </c>
      <c r="X33" s="19">
        <f>VLOOKUP($B33,JUNIO!$B$4:$BQ$81,66,0)</f>
        <v>12.166666666666666</v>
      </c>
      <c r="Y33" s="19">
        <f>VLOOKUP($B33,JULIO!$B$4:$BQ$81,68,0)</f>
        <v>11.835714285714287</v>
      </c>
      <c r="Z33" s="19">
        <f>VLOOKUP($B33,AGOSTO!$B$4:$BQ$81,68,0)</f>
        <v>13.176470588235292</v>
      </c>
      <c r="AA33" s="19">
        <f>VLOOKUP($B33,SEPTIEMBRE!$B$4:$BQ$81,66,0)</f>
        <v>15.6</v>
      </c>
      <c r="AB33" s="19">
        <f>VLOOKUP($B33,OCTUBRE!$B$4:$BQ$81,68,0)</f>
        <v>6.6</v>
      </c>
      <c r="AC33" s="19">
        <f>VLOOKUP($B33,NOVIEMBRE!$B$4:$BQ$81,66,0)</f>
        <v>12.5</v>
      </c>
      <c r="AD33" s="19">
        <f>VLOOKUP($B33,DICIEMBRE!$B$4:$BQ$81,68,0)</f>
        <v>3</v>
      </c>
      <c r="AE33" s="107">
        <f t="shared" si="2"/>
        <v>9.3897837907873569</v>
      </c>
      <c r="AF33" s="20"/>
    </row>
    <row r="34" spans="2:32" x14ac:dyDescent="0.2">
      <c r="B34" s="1" t="str">
        <f t="shared" si="0"/>
        <v>Centro_San Ignacio</v>
      </c>
      <c r="C34" s="87" t="s">
        <v>6</v>
      </c>
      <c r="D34" s="87" t="s">
        <v>61</v>
      </c>
      <c r="E34" s="87" t="s">
        <v>62</v>
      </c>
      <c r="F34" s="19">
        <f>VLOOKUP($B34,ENERO!$B$4:$BQ$81,36,0)</f>
        <v>22.364516129032257</v>
      </c>
      <c r="G34" s="19">
        <f>VLOOKUP($B34,FEBRERO!$B$4:$BM$81,34,0)</f>
        <v>24.455172413793104</v>
      </c>
      <c r="H34" s="19">
        <f>VLOOKUP($B34,MARZO!$B$4:$BQ$81,36,0)</f>
        <v>26.764516129032259</v>
      </c>
      <c r="I34" s="19">
        <f>VLOOKUP($B34,ABRIL!$B$4:$BQ$81,35,0)</f>
        <v>29.693333333333332</v>
      </c>
      <c r="J34" s="19">
        <f>VLOOKUP($B34,MAYO!$B$4:$BQ$81,36,0)</f>
        <v>32.20645161290323</v>
      </c>
      <c r="K34" s="19">
        <f>VLOOKUP($B34,JUNIO!$B$4:$BQ$81,35,0)</f>
        <v>27.746666666666666</v>
      </c>
      <c r="L34" s="19">
        <f>VLOOKUP($B34,JULIO!$B$4:$BQ$81,36,0)</f>
        <v>28.578571428571433</v>
      </c>
      <c r="M34" s="19">
        <f>VLOOKUP($B34,AGOSTO!$B$4:$BQ$81,36,0)</f>
        <v>28.080645161290334</v>
      </c>
      <c r="N34" s="19">
        <f>VLOOKUP($B34,SEPTIEMBRE!$B$4:$BQ$81,35,0)</f>
        <v>25.479999999999997</v>
      </c>
      <c r="O34" s="19">
        <f>VLOOKUP($B34,OCTUBRE!$B$4:$BQ$81,36,0)</f>
        <v>24.635294117647064</v>
      </c>
      <c r="P34" s="19">
        <f>VLOOKUP($B34,NOVIEMBRE!$B$4:$BQ$81,35,0)</f>
        <v>21.986666666666672</v>
      </c>
      <c r="Q34" s="19">
        <f>VLOOKUP($B34,DICIEMBRE!$B$4:$BQ$81,36,0)</f>
        <v>24.674193548387091</v>
      </c>
      <c r="R34" s="107">
        <f t="shared" si="1"/>
        <v>26.388835600610289</v>
      </c>
      <c r="S34" s="19">
        <f>VLOOKUP($B34,ENERO!$B$4:$BQ$81,68,0)</f>
        <v>3.6677419354838694</v>
      </c>
      <c r="T34" s="19">
        <f>VLOOKUP($B34,FEBRERO!$B$4:$BQ$81,64,0)</f>
        <v>2.193103448275862</v>
      </c>
      <c r="U34" s="19">
        <f>VLOOKUP($B34,MARZO!$B$4:$BQ$81,68,0)</f>
        <v>7.854838709677419</v>
      </c>
      <c r="V34" s="19">
        <f>VLOOKUP($B34,ABRIL!$B$4:$BQ$81,66,0)</f>
        <v>11.126666666666667</v>
      </c>
      <c r="W34" s="19">
        <f>VLOOKUP($B34,MAYO!$B$4:$BQ$81,68,0)</f>
        <v>14.090322580645161</v>
      </c>
      <c r="X34" s="19">
        <f>VLOOKUP($B34,JUNIO!$B$4:$BQ$81,66,0)</f>
        <v>13.893333333333329</v>
      </c>
      <c r="Y34" s="19">
        <f>VLOOKUP($B34,JULIO!$B$4:$BQ$81,68,0)</f>
        <v>13.421428571428574</v>
      </c>
      <c r="Z34" s="19">
        <f>VLOOKUP($B34,AGOSTO!$B$4:$BQ$81,68,0)</f>
        <v>14.206451612903225</v>
      </c>
      <c r="AA34" s="19">
        <f>VLOOKUP($B34,SEPTIEMBRE!$B$4:$BQ$81,66,0)</f>
        <v>15.36</v>
      </c>
      <c r="AB34" s="19">
        <f>VLOOKUP($B34,OCTUBRE!$B$4:$BQ$81,68,0)</f>
        <v>9.1529411764705877</v>
      </c>
      <c r="AC34" s="19">
        <f>VLOOKUP($B34,NOVIEMBRE!$B$4:$BQ$81,66,0)</f>
        <v>9.0300000000000029</v>
      </c>
      <c r="AD34" s="19">
        <f>VLOOKUP($B34,DICIEMBRE!$B$4:$BQ$81,68,0)</f>
        <v>6.2935483870967754</v>
      </c>
      <c r="AE34" s="107">
        <f t="shared" si="2"/>
        <v>10.024198035165123</v>
      </c>
      <c r="AF34" s="20"/>
    </row>
    <row r="35" spans="2:32" x14ac:dyDescent="0.2">
      <c r="B35" s="1" t="str">
        <f t="shared" si="0"/>
        <v>Centro_San Isidro</v>
      </c>
      <c r="C35" s="87" t="s">
        <v>6</v>
      </c>
      <c r="D35" s="87" t="s">
        <v>63</v>
      </c>
      <c r="E35" s="87" t="s">
        <v>62</v>
      </c>
      <c r="F35" s="19">
        <f>VLOOKUP($B35,ENERO!$B$4:$BQ$81,36,0)</f>
        <v>23.154838709677421</v>
      </c>
      <c r="G35" s="19">
        <f>VLOOKUP($B35,FEBRERO!$B$4:$BM$81,34,0)</f>
        <v>24.527586206896554</v>
      </c>
      <c r="H35" s="19">
        <f>VLOOKUP($B35,MARZO!$B$4:$BQ$81,36,0)</f>
        <v>26.819354838709675</v>
      </c>
      <c r="I35" s="19">
        <f>VLOOKUP($B35,ABRIL!$B$4:$BQ$81,35,0)</f>
        <v>29.833333333333332</v>
      </c>
      <c r="J35" s="19">
        <f>VLOOKUP($B35,MAYO!$B$4:$BQ$81,36,0)</f>
        <v>32.800000000000004</v>
      </c>
      <c r="K35" s="19">
        <f>VLOOKUP($B35,JUNIO!$B$4:$BQ$81,35,0)</f>
        <v>28.016666666666662</v>
      </c>
      <c r="L35" s="19">
        <f>VLOOKUP($B35,JULIO!$B$4:$BQ$81,36,0)</f>
        <v>28.303571428571423</v>
      </c>
      <c r="M35" s="19">
        <f>VLOOKUP($B35,AGOSTO!$B$4:$BQ$81,36,0)</f>
        <v>27.21935483870967</v>
      </c>
      <c r="N35" s="19">
        <f>VLOOKUP($B35,SEPTIEMBRE!$B$4:$BQ$81,35,0)</f>
        <v>24.583333333333332</v>
      </c>
      <c r="O35" s="19">
        <f>VLOOKUP($B35,OCTUBRE!$B$4:$BQ$81,36,0)</f>
        <v>24.486666666666665</v>
      </c>
      <c r="P35" s="19">
        <f>VLOOKUP($B35,NOVIEMBRE!$B$4:$BQ$81,35,0)</f>
        <v>21.626666666666665</v>
      </c>
      <c r="Q35" s="19">
        <f>VLOOKUP($B35,DICIEMBRE!$B$4:$BQ$81,36,0)</f>
        <v>24.154838709677417</v>
      </c>
      <c r="R35" s="107">
        <f t="shared" si="1"/>
        <v>26.293850949909068</v>
      </c>
      <c r="S35" s="19">
        <f>VLOOKUP($B35,ENERO!$B$4:$BQ$81,68,0)</f>
        <v>2.1387096774193548</v>
      </c>
      <c r="T35" s="19">
        <f>VLOOKUP($B35,FEBRERO!$B$4:$BQ$81,64,0)</f>
        <v>0.65517241379310343</v>
      </c>
      <c r="U35" s="19">
        <f>VLOOKUP($B35,MARZO!$B$4:$BQ$81,68,0)</f>
        <v>7.2064516129032254</v>
      </c>
      <c r="V35" s="19">
        <f>VLOOKUP($B35,ABRIL!$B$4:$BQ$81,66,0)</f>
        <v>9.5399999999999991</v>
      </c>
      <c r="W35" s="19">
        <f>VLOOKUP($B35,MAYO!$B$4:$BQ$81,68,0)</f>
        <v>12.687096774193545</v>
      </c>
      <c r="X35" s="19">
        <f>VLOOKUP($B35,JUNIO!$B$4:$BQ$81,66,0)</f>
        <v>13.196666666666665</v>
      </c>
      <c r="Y35" s="19">
        <f>VLOOKUP($B35,JULIO!$B$4:$BQ$81,68,0)</f>
        <v>13.182142857142859</v>
      </c>
      <c r="Z35" s="19">
        <f>VLOOKUP($B35,AGOSTO!$B$4:$BQ$81,68,0)</f>
        <v>14.07096774193548</v>
      </c>
      <c r="AA35" s="19">
        <f>VLOOKUP($B35,SEPTIEMBRE!$B$4:$BQ$81,66,0)</f>
        <v>15.033333333333331</v>
      </c>
      <c r="AB35" s="19">
        <f>VLOOKUP($B35,OCTUBRE!$B$4:$BQ$81,68,0)</f>
        <v>7.946666666666669</v>
      </c>
      <c r="AC35" s="19">
        <f>VLOOKUP($B35,NOVIEMBRE!$B$4:$BQ$81,66,0)</f>
        <v>8.1000000000000014</v>
      </c>
      <c r="AD35" s="19">
        <f>VLOOKUP($B35,DICIEMBRE!$B$4:$BQ$81,68,0)</f>
        <v>5.8612903225806452</v>
      </c>
      <c r="AE35" s="107">
        <f t="shared" si="2"/>
        <v>9.1348748388862386</v>
      </c>
      <c r="AF35" s="20"/>
    </row>
    <row r="36" spans="2:32" x14ac:dyDescent="0.2">
      <c r="B36" s="1" t="str">
        <f>CONCATENATE(C36,"_",D36)</f>
        <v>Centro_Tierra Nueva</v>
      </c>
      <c r="C36" s="22" t="s">
        <v>6</v>
      </c>
      <c r="D36" s="22" t="s">
        <v>102</v>
      </c>
      <c r="E36" s="22" t="s">
        <v>102</v>
      </c>
      <c r="F36" s="19">
        <f>VLOOKUP($B36,ENERO!$B$4:$BQ$81,36,0)</f>
        <v>20.333333333333332</v>
      </c>
      <c r="G36" s="19">
        <f>VLOOKUP($B36,FEBRERO!$B$4:$BM$81,34,0)</f>
        <v>22.833333333333332</v>
      </c>
      <c r="H36" s="19">
        <f>VLOOKUP($B36,MARZO!$B$4:$BQ$81,36,0)</f>
        <v>26.53846153846154</v>
      </c>
      <c r="I36" s="19">
        <f>VLOOKUP($B36,ABRIL!$B$4:$BQ$81,35,0)</f>
        <v>30.14</v>
      </c>
      <c r="J36" s="19">
        <f>VLOOKUP($B36,MAYO!$B$4:$BQ$81,36,0)</f>
        <v>31.09090909090909</v>
      </c>
      <c r="K36" s="19">
        <f>VLOOKUP($B36,JUNIO!$B$4:$BQ$81,35,0)</f>
        <v>28.541666666666668</v>
      </c>
      <c r="L36" s="19">
        <f>VLOOKUP($B36,JULIO!$B$4:$BQ$81,36,0)</f>
        <v>28</v>
      </c>
      <c r="M36" s="19">
        <f>VLOOKUP($B36,AGOSTO!$B$4:$BQ$81,36,0)</f>
        <v>27.692307692307693</v>
      </c>
      <c r="N36" s="19">
        <f>VLOOKUP($B36,SEPTIEMBRE!$B$4:$BQ$81,35,0)</f>
        <v>25.869565217391305</v>
      </c>
      <c r="O36" s="19">
        <f>VLOOKUP($B36,OCTUBRE!$B$4:$BQ$81,36,0)</f>
        <v>24.285714285714285</v>
      </c>
      <c r="P36" s="19">
        <f>VLOOKUP($B36,NOVIEMBRE!$B$4:$BQ$81,35,0)</f>
        <v>21.238095238095237</v>
      </c>
      <c r="Q36" s="19">
        <f>VLOOKUP($B36,DICIEMBRE!$B$4:$BQ$81,36,0)</f>
        <v>21.357142857142858</v>
      </c>
      <c r="R36" s="107">
        <f t="shared" si="1"/>
        <v>25.660044104446275</v>
      </c>
      <c r="S36" s="19">
        <f>VLOOKUP($B36,ENERO!$B$4:$BQ$81,68,0)</f>
        <v>1.0416666666666667</v>
      </c>
      <c r="T36" s="19">
        <f>VLOOKUP($B36,FEBRERO!$B$4:$BQ$81,64,0)</f>
        <v>1</v>
      </c>
      <c r="U36" s="19">
        <f>VLOOKUP($B36,MARZO!$B$4:$BQ$81,68,0)</f>
        <v>6.8461538461538458</v>
      </c>
      <c r="V36" s="19">
        <f>VLOOKUP($B36,ABRIL!$B$4:$BQ$81,66,0)</f>
        <v>9.16</v>
      </c>
      <c r="W36" s="19">
        <f>VLOOKUP($B36,MAYO!$B$4:$BQ$81,68,0)</f>
        <v>12.681818181818182</v>
      </c>
      <c r="X36" s="19">
        <f>VLOOKUP($B36,JUNIO!$B$4:$BQ$81,66,0)</f>
        <v>12.416666666666666</v>
      </c>
      <c r="Y36" s="19">
        <f>VLOOKUP($B36,JULIO!$B$4:$BQ$81,68,0)</f>
        <v>12.68</v>
      </c>
      <c r="Z36" s="19">
        <f>VLOOKUP($B36,AGOSTO!$B$4:$BQ$81,68,0)</f>
        <v>12.653846153846153</v>
      </c>
      <c r="AA36" s="19">
        <f>VLOOKUP($B36,SEPTIEMBRE!$B$4:$BQ$81,66,0)</f>
        <v>11.043478260869565</v>
      </c>
      <c r="AB36" s="19">
        <f>VLOOKUP($B36,OCTUBRE!$B$4:$BQ$81,68,0)</f>
        <v>8.75</v>
      </c>
      <c r="AC36" s="19">
        <f>VLOOKUP($B36,NOVIEMBRE!$B$4:$BQ$81,66,0)</f>
        <v>7.0952380952380949</v>
      </c>
      <c r="AD36" s="19">
        <f>VLOOKUP($B36,DICIEMBRE!$B$4:$BQ$81,68,0)</f>
        <v>5.2142857142857144</v>
      </c>
      <c r="AE36" s="107">
        <f t="shared" si="2"/>
        <v>8.3819294654620737</v>
      </c>
    </row>
    <row r="37" spans="2:32" x14ac:dyDescent="0.2">
      <c r="B37" s="1" t="str">
        <f t="shared" si="0"/>
        <v>Centro _Soledad G. S.</v>
      </c>
      <c r="C37" s="22" t="s">
        <v>73</v>
      </c>
      <c r="D37" s="22" t="s">
        <v>74</v>
      </c>
      <c r="E37" s="22" t="s">
        <v>74</v>
      </c>
      <c r="F37" s="19">
        <f>VLOOKUP($B37,ENERO!$B$4:$BQ$81,36,0)</f>
        <v>18.178571428571427</v>
      </c>
      <c r="G37" s="19">
        <f>VLOOKUP($B37,FEBRERO!$B$4:$BM$81,34,0)</f>
        <v>20.821428571428573</v>
      </c>
      <c r="H37" s="19">
        <f>VLOOKUP($B37,MARZO!$B$4:$BQ$81,36,0)</f>
        <v>24.444444444444443</v>
      </c>
      <c r="I37" s="19">
        <f>VLOOKUP($B37,ABRIL!$B$4:$BQ$81,35,0)</f>
        <v>27.25925925925926</v>
      </c>
      <c r="J37" s="19">
        <f>VLOOKUP($B37,MAYO!$B$4:$BQ$81,36,0)</f>
        <v>29.516129032258064</v>
      </c>
      <c r="K37" s="19">
        <f>VLOOKUP($B37,JUNIO!$B$4:$BQ$81,35,0)</f>
        <v>26.8</v>
      </c>
      <c r="L37" s="19">
        <f>VLOOKUP($B37,JULIO!$B$4:$BQ$81,36,0)</f>
        <v>26.695652173913043</v>
      </c>
      <c r="M37" s="19">
        <f>VLOOKUP($B37,AGOSTO!$B$4:$BQ$81,36,0)</f>
        <v>26.217391304347824</v>
      </c>
      <c r="N37" s="19">
        <f>VLOOKUP($B37,SEPTIEMBRE!$B$4:$BQ$81,35,0)</f>
        <v>24.791666666666668</v>
      </c>
      <c r="O37" s="19">
        <f>VLOOKUP($B37,OCTUBRE!$B$4:$BQ$81,36,0)</f>
        <v>22.84</v>
      </c>
      <c r="P37" s="19">
        <f>VLOOKUP($B37,NOVIEMBRE!$B$4:$BQ$81,35,0)</f>
        <v>19.071428571428573</v>
      </c>
      <c r="Q37" s="19">
        <f>VLOOKUP($B37,DICIEMBRE!$B$4:$BQ$81,36,0)</f>
        <v>21.535714285714285</v>
      </c>
      <c r="R37" s="107">
        <f t="shared" si="1"/>
        <v>24.01430714483601</v>
      </c>
      <c r="S37" s="19">
        <f>VLOOKUP($B37,ENERO!$B$4:$BQ$81,68,0)</f>
        <v>4.6071428571428568</v>
      </c>
      <c r="T37" s="19">
        <f>VLOOKUP($B37,FEBRERO!$B$4:$BQ$81,64,0)</f>
        <v>4.9642857142857144</v>
      </c>
      <c r="U37" s="19">
        <f>VLOOKUP($B37,MARZO!$B$4:$BQ$81,68,0)</f>
        <v>9.2962962962962958</v>
      </c>
      <c r="V37" s="19">
        <f>VLOOKUP($B37,ABRIL!$B$4:$BQ$81,66,0)</f>
        <v>12.074074074074074</v>
      </c>
      <c r="W37" s="19">
        <f>VLOOKUP($B37,MAYO!$B$4:$BQ$81,68,0)</f>
        <v>15.290322580645162</v>
      </c>
      <c r="X37" s="19">
        <f>VLOOKUP($B37,JUNIO!$B$4:$BQ$81,66,0)</f>
        <v>15.1</v>
      </c>
      <c r="Y37" s="19">
        <f>VLOOKUP($B37,JULIO!$B$4:$BQ$81,68,0)</f>
        <v>15.434782608695652</v>
      </c>
      <c r="Z37" s="19">
        <f>VLOOKUP($B37,AGOSTO!$B$4:$BQ$81,68,0)</f>
        <v>15.478260869565217</v>
      </c>
      <c r="AA37" s="19">
        <f>VLOOKUP($B37,SEPTIEMBRE!$B$4:$BQ$81,66,0)</f>
        <v>14</v>
      </c>
      <c r="AB37" s="19">
        <f>VLOOKUP($B37,OCTUBRE!$B$4:$BQ$81,68,0)</f>
        <v>11.76</v>
      </c>
      <c r="AC37" s="19">
        <f>VLOOKUP($B37,NOVIEMBRE!$B$4:$BQ$81,66,0)</f>
        <v>9.4285714285714288</v>
      </c>
      <c r="AD37" s="19">
        <f>VLOOKUP($B37,DICIEMBRE!$B$4:$BQ$81,68,0)</f>
        <v>8.6785714285714288</v>
      </c>
      <c r="AE37" s="107">
        <f t="shared" si="2"/>
        <v>11.34269232148732</v>
      </c>
    </row>
    <row r="38" spans="2:32" x14ac:dyDescent="0.2">
      <c r="B38" s="1" t="str">
        <f t="shared" si="0"/>
        <v>Centro _San Luis Potosí</v>
      </c>
      <c r="C38" s="22" t="s">
        <v>73</v>
      </c>
      <c r="D38" s="22" t="s">
        <v>65</v>
      </c>
      <c r="E38" s="22" t="s">
        <v>65</v>
      </c>
      <c r="F38" s="19">
        <f>VLOOKUP($B38,ENERO!$B$4:$BQ$81,36,0)</f>
        <v>22.206451612903226</v>
      </c>
      <c r="G38" s="19">
        <f>VLOOKUP($B38,FEBRERO!$B$4:$BM$81,34,0)</f>
        <v>24.486206896551728</v>
      </c>
      <c r="H38" s="19">
        <f>VLOOKUP($B38,MARZO!$B$4:$BQ$81,36,0)</f>
        <v>25.909677419354836</v>
      </c>
      <c r="I38" s="19">
        <f>VLOOKUP($B38,ABRIL!$B$4:$BQ$81,35,0)</f>
        <v>28.83</v>
      </c>
      <c r="J38" s="19">
        <f>VLOOKUP($B38,MAYO!$B$4:$BQ$81,36,0)</f>
        <v>31.090322580645161</v>
      </c>
      <c r="K38" s="19">
        <f>VLOOKUP($B38,JUNIO!$B$4:$BQ$81,35,0)</f>
        <v>28.383333333333333</v>
      </c>
      <c r="L38" s="19">
        <f>VLOOKUP($B38,JULIO!$B$4:$BQ$81,36,0)</f>
        <v>28.380645161290321</v>
      </c>
      <c r="M38" s="19">
        <f>VLOOKUP($B38,AGOSTO!$B$4:$BQ$81,36,0)</f>
        <v>27.806451612903217</v>
      </c>
      <c r="N38" s="19">
        <f>VLOOKUP($B38,SEPTIEMBRE!$B$4:$BQ$81,35,0)</f>
        <v>26.723333333333333</v>
      </c>
      <c r="O38" s="19">
        <f>VLOOKUP($B38,OCTUBRE!$B$4:$BQ$81,36,0)</f>
        <v>25.790322580645164</v>
      </c>
      <c r="P38" s="19">
        <f>VLOOKUP($B38,NOVIEMBRE!$B$4:$BQ$81,35,0)</f>
        <v>21.833333333333325</v>
      </c>
      <c r="Q38" s="19">
        <f>VLOOKUP($B38,DICIEMBRE!$B$4:$BQ$81,36,0)</f>
        <v>24.167741935483864</v>
      </c>
      <c r="R38" s="107">
        <f t="shared" si="1"/>
        <v>26.300651649981457</v>
      </c>
      <c r="S38" s="19">
        <f>VLOOKUP($B38,ENERO!$B$4:$BQ$81,68,0)</f>
        <v>3.9</v>
      </c>
      <c r="T38" s="19">
        <f>VLOOKUP($B38,FEBRERO!$B$4:$BQ$81,64,0)</f>
        <v>3.4689655172413798</v>
      </c>
      <c r="U38" s="19">
        <f>VLOOKUP($B38,MARZO!$B$4:$BQ$81,68,0)</f>
        <v>8.8580645161290317</v>
      </c>
      <c r="V38" s="19">
        <f>VLOOKUP($B38,ABRIL!$B$4:$BQ$81,66,0)</f>
        <v>10.873333333333331</v>
      </c>
      <c r="W38" s="19">
        <f>VLOOKUP($B38,MAYO!$B$4:$BQ$81,68,0)</f>
        <v>13.900000000000002</v>
      </c>
      <c r="X38" s="19">
        <f>VLOOKUP($B38,JUNIO!$B$4:$BQ$81,66,0)</f>
        <v>12.926666666666666</v>
      </c>
      <c r="Y38" s="19">
        <f>VLOOKUP($B38,JULIO!$B$4:$BQ$81,68,0)</f>
        <v>13.358064516129032</v>
      </c>
      <c r="Z38" s="19">
        <f>VLOOKUP($B38,AGOSTO!$B$4:$BQ$81,68,0)</f>
        <v>14.196774193548382</v>
      </c>
      <c r="AA38" s="19">
        <f>VLOOKUP($B38,SEPTIEMBRE!$B$4:$BQ$81,66,0)</f>
        <v>13.503333333333334</v>
      </c>
      <c r="AB38" s="19">
        <f>VLOOKUP($B38,OCTUBRE!$B$4:$BQ$81,68,0)</f>
        <v>10.522580645161289</v>
      </c>
      <c r="AC38" s="19">
        <f>VLOOKUP($B38,NOVIEMBRE!$B$4:$BQ$81,66,0)</f>
        <v>9.2133333333333365</v>
      </c>
      <c r="AD38" s="19">
        <f>VLOOKUP($B38,DICIEMBRE!$B$4:$BQ$81,68,0)</f>
        <v>6.8709677419354822</v>
      </c>
      <c r="AE38" s="107">
        <f t="shared" si="2"/>
        <v>10.132673649734272</v>
      </c>
    </row>
    <row r="39" spans="2:32" x14ac:dyDescent="0.2">
      <c r="B39" s="1" t="str">
        <f t="shared" si="0"/>
        <v>Centro _Presa Valentin Gama</v>
      </c>
      <c r="C39" s="22" t="s">
        <v>73</v>
      </c>
      <c r="D39" s="22" t="s">
        <v>101</v>
      </c>
      <c r="E39" s="22" t="s">
        <v>65</v>
      </c>
      <c r="F39" s="19">
        <f>VLOOKUP($B39,ENERO!$B$4:$BQ$81,36,0)</f>
        <v>22.322580645161292</v>
      </c>
      <c r="G39" s="19">
        <f>VLOOKUP($B39,FEBRERO!$B$4:$BM$81,34,0)</f>
        <v>25.448275862068964</v>
      </c>
      <c r="H39" s="19">
        <f>VLOOKUP($B39,MARZO!$B$4:$BQ$81,36,0)</f>
        <v>27.548387096774192</v>
      </c>
      <c r="I39" s="19">
        <f>VLOOKUP($B39,ABRIL!$B$4:$BQ$81,35,0)</f>
        <v>30.2</v>
      </c>
      <c r="J39" s="19">
        <f>VLOOKUP($B39,MAYO!$B$4:$BQ$81,36,0)</f>
        <v>33.451612903225808</v>
      </c>
      <c r="K39" s="19">
        <f>VLOOKUP($B39,JUNIO!$B$4:$BQ$81,35,0)</f>
        <v>28.866666666666667</v>
      </c>
      <c r="L39" s="19">
        <f>VLOOKUP($B39,JULIO!$B$4:$BQ$81,36,0)</f>
        <v>29.838709677419356</v>
      </c>
      <c r="M39" s="19">
        <f>VLOOKUP($B39,AGOSTO!$B$4:$BQ$81,36,0)</f>
        <v>29.419354838709676</v>
      </c>
      <c r="N39" s="19">
        <f>VLOOKUP($B39,SEPTIEMBRE!$B$4:$BQ$81,35,0)</f>
        <v>27.716666666666665</v>
      </c>
      <c r="O39" s="19">
        <f>VLOOKUP($B39,OCTUBRE!$B$4:$BQ$81,36,0)</f>
        <v>26.741935483870968</v>
      </c>
      <c r="P39" s="19">
        <f>VLOOKUP($B39,NOVIEMBRE!$B$4:$BQ$81,35,0)</f>
        <v>22.566666666666666</v>
      </c>
      <c r="Q39" s="19">
        <f>VLOOKUP($B39,DICIEMBRE!$B$4:$BQ$81,36,0)</f>
        <v>25.806451612903224</v>
      </c>
      <c r="R39" s="107">
        <f t="shared" si="1"/>
        <v>27.493942343344457</v>
      </c>
      <c r="S39" s="19">
        <f>VLOOKUP($B39,ENERO!$B$4:$BQ$81,68,0)</f>
        <v>1.4838709677419355</v>
      </c>
      <c r="T39" s="19">
        <f>VLOOKUP($B39,FEBRERO!$B$4:$BQ$81,64,0)</f>
        <v>6.8965517241379309E-2</v>
      </c>
      <c r="U39" s="19">
        <f>VLOOKUP($B39,MARZO!$B$4:$BQ$81,68,0)</f>
        <v>5.4838709677419351</v>
      </c>
      <c r="V39" s="19">
        <f>VLOOKUP($B39,ABRIL!$B$4:$BQ$81,66,0)</f>
        <v>8.8333333333333339</v>
      </c>
      <c r="W39" s="19">
        <f>VLOOKUP($B39,MAYO!$B$4:$BQ$81,68,0)</f>
        <v>11.741935483870968</v>
      </c>
      <c r="X39" s="19">
        <f>VLOOKUP($B39,JUNIO!$B$4:$BQ$81,66,0)</f>
        <v>11.7</v>
      </c>
      <c r="Y39" s="19">
        <f>VLOOKUP($B39,JULIO!$B$4:$BQ$81,68,0)</f>
        <v>12.096774193548388</v>
      </c>
      <c r="Z39" s="19">
        <f>VLOOKUP($B39,AGOSTO!$B$4:$BQ$81,68,0)</f>
        <v>12.419354838709678</v>
      </c>
      <c r="AA39" s="19">
        <f>VLOOKUP($B39,SEPTIEMBRE!$B$4:$BQ$81,66,0)</f>
        <v>11.556666666666667</v>
      </c>
      <c r="AB39" s="19">
        <f>VLOOKUP($B39,OCTUBRE!$B$4:$BQ$81,68,0)</f>
        <v>8</v>
      </c>
      <c r="AC39" s="19">
        <f>VLOOKUP($B39,NOVIEMBRE!$B$4:$BQ$81,66,0)</f>
        <v>7.333333333333333</v>
      </c>
      <c r="AD39" s="19">
        <f>VLOOKUP($B39,DICIEMBRE!$B$4:$BQ$81,68,0)</f>
        <v>3.935483870967742</v>
      </c>
      <c r="AE39" s="107">
        <f t="shared" si="2"/>
        <v>7.8877990977629473</v>
      </c>
    </row>
    <row r="40" spans="2:32" x14ac:dyDescent="0.2">
      <c r="B40" s="1" t="str">
        <f t="shared" si="0"/>
        <v>Huasteca_5 de Mayo</v>
      </c>
      <c r="C40" s="105" t="s">
        <v>0</v>
      </c>
      <c r="D40" s="105" t="s">
        <v>1</v>
      </c>
      <c r="E40" s="105" t="s">
        <v>2</v>
      </c>
      <c r="F40" s="19">
        <f>VLOOKUP($B40,ENERO!$B$4:$BQ$81,36,0)</f>
        <v>33.9</v>
      </c>
      <c r="G40" s="19">
        <f>VLOOKUP($B40,FEBRERO!$B$4:$BM$81,34,0)</f>
        <v>30.7</v>
      </c>
      <c r="H40" s="19">
        <f>VLOOKUP($B40,MARZO!$B$4:$BQ$81,36,0)</f>
        <v>42.1</v>
      </c>
      <c r="I40" s="19">
        <f>VLOOKUP($B40,ABRIL!$B$4:$BQ$81,35,0)</f>
        <v>36.700000000000003</v>
      </c>
      <c r="J40" s="19">
        <f>VLOOKUP($B40,MAYO!$B$4:$BQ$81,36,0)</f>
        <v>38.799999999999997</v>
      </c>
      <c r="K40" s="19">
        <f>VLOOKUP($B40,JUNIO!$B$4:$BQ$81,35,0)</f>
        <v>37.200000000000003</v>
      </c>
      <c r="L40" s="19">
        <f>VLOOKUP($B40,JULIO!$B$4:$BQ$81,36,0)</f>
        <v>32.9</v>
      </c>
      <c r="M40" s="19">
        <f>VLOOKUP($B40,AGOSTO!$B$4:$BQ$81,36,0)</f>
        <v>37.200000000000003</v>
      </c>
      <c r="N40" s="19">
        <f>VLOOKUP($B40,SEPTIEMBRE!$B$4:$BQ$81,35,0)</f>
        <v>24</v>
      </c>
      <c r="O40" s="19">
        <f>VLOOKUP($B40,OCTUBRE!$B$4:$BQ$81,36,0)</f>
        <v>29.3</v>
      </c>
      <c r="P40" s="19">
        <f>VLOOKUP($B40,NOVIEMBRE!$B$4:$BQ$81,35,0)</f>
        <v>27.1</v>
      </c>
      <c r="Q40" s="19">
        <f>VLOOKUP($B40,DICIEMBRE!$B$4:$BQ$81,36,0)</f>
        <v>24.1</v>
      </c>
      <c r="R40" s="107">
        <f t="shared" si="1"/>
        <v>32.833333333333336</v>
      </c>
      <c r="S40" s="19">
        <f>VLOOKUP($B40,ENERO!$B$4:$BQ$81,68,0)</f>
        <v>11.2</v>
      </c>
      <c r="T40" s="19">
        <f>VLOOKUP($B40,FEBRERO!$B$4:$BQ$81,64,0)</f>
        <v>16.100000000000001</v>
      </c>
      <c r="U40" s="19">
        <f>VLOOKUP($B40,MARZO!$B$4:$BQ$81,68,0)</f>
        <v>22</v>
      </c>
      <c r="V40" s="19">
        <f>VLOOKUP($B40,ABRIL!$B$4:$BQ$81,66,0)</f>
        <v>10.85</v>
      </c>
      <c r="W40" s="19">
        <f>VLOOKUP($B40,MAYO!$B$4:$BQ$81,68,0)</f>
        <v>24.6</v>
      </c>
      <c r="X40" s="19">
        <f>VLOOKUP($B40,JUNIO!$B$4:$BQ$81,66,0)</f>
        <v>22</v>
      </c>
      <c r="Y40" s="19">
        <f>VLOOKUP($B40,JULIO!$B$4:$BQ$81,68,0)</f>
        <v>20.8</v>
      </c>
      <c r="Z40" s="19">
        <f>VLOOKUP($B40,AGOSTO!$B$4:$BQ$81,68,0)</f>
        <v>22</v>
      </c>
      <c r="AA40" s="19">
        <f>VLOOKUP($B40,SEPTIEMBRE!$B$4:$BQ$81,66,0)</f>
        <v>19.5</v>
      </c>
      <c r="AB40" s="19">
        <f>VLOOKUP($B40,OCTUBRE!$B$4:$BQ$81,68,0)</f>
        <v>17.3</v>
      </c>
      <c r="AC40" s="19">
        <f>VLOOKUP($B40,NOVIEMBRE!$B$4:$BQ$81,66,0)</f>
        <v>16.399999999999999</v>
      </c>
      <c r="AD40" s="19">
        <f>VLOOKUP($B40,DICIEMBRE!$B$4:$BQ$81,68,0)</f>
        <v>13.4</v>
      </c>
      <c r="AE40" s="107">
        <f t="shared" si="2"/>
        <v>18.012500000000003</v>
      </c>
      <c r="AF40" s="20"/>
    </row>
    <row r="41" spans="2:32" x14ac:dyDescent="0.2">
      <c r="B41" s="1" t="str">
        <f t="shared" si="0"/>
        <v>Huasteca_Estación Coyoles</v>
      </c>
      <c r="C41" s="105" t="s">
        <v>0</v>
      </c>
      <c r="D41" s="105" t="s">
        <v>32</v>
      </c>
      <c r="E41" s="105" t="s">
        <v>2</v>
      </c>
      <c r="F41" s="19">
        <f>VLOOKUP($B41,ENERO!$B$4:$BQ$81,36,0)</f>
        <v>33.9</v>
      </c>
      <c r="G41" s="19">
        <f>VLOOKUP($B41,FEBRERO!$B$4:$BM$81,34,0)</f>
        <v>28.9</v>
      </c>
      <c r="H41" s="19">
        <f>VLOOKUP($B41,MARZO!$B$4:$BQ$81,36,0)</f>
        <v>38.299999999999997</v>
      </c>
      <c r="I41" s="19">
        <f>VLOOKUP($B41,ABRIL!$B$4:$BQ$81,35,0)</f>
        <v>37.799999999999997</v>
      </c>
      <c r="J41" s="19">
        <f>VLOOKUP($B41,MAYO!$B$4:$BQ$81,36,0)</f>
        <v>38.799999999999997</v>
      </c>
      <c r="K41" s="19">
        <f>VLOOKUP($B41,JUNIO!$B$4:$BQ$81,35,0)</f>
        <v>37.200000000000003</v>
      </c>
      <c r="L41" s="19">
        <f>VLOOKUP($B41,JULIO!$B$4:$BQ$81,36,0)</f>
        <v>32.9</v>
      </c>
      <c r="M41" s="19">
        <f>VLOOKUP($B41,AGOSTO!$B$4:$BQ$81,36,0)</f>
        <v>37.200000000000003</v>
      </c>
      <c r="N41" s="19">
        <f>VLOOKUP($B41,SEPTIEMBRE!$B$4:$BQ$81,35,0)</f>
        <v>24</v>
      </c>
      <c r="O41" s="19">
        <f>VLOOKUP($B41,OCTUBRE!$B$4:$BQ$81,36,0)</f>
        <v>29.3</v>
      </c>
      <c r="P41" s="19">
        <f>VLOOKUP($B41,NOVIEMBRE!$B$4:$BQ$81,35,0)</f>
        <v>27.1</v>
      </c>
      <c r="Q41" s="19">
        <f>VLOOKUP($B41,DICIEMBRE!$B$4:$BQ$81,36,0)</f>
        <v>24.1</v>
      </c>
      <c r="R41" s="107">
        <f t="shared" si="1"/>
        <v>32.458333333333336</v>
      </c>
      <c r="S41" s="19">
        <f>VLOOKUP($B41,ENERO!$B$4:$BQ$81,68,0)</f>
        <v>11.2</v>
      </c>
      <c r="T41" s="19">
        <f>VLOOKUP($B41,FEBRERO!$B$4:$BQ$81,64,0)</f>
        <v>19.8</v>
      </c>
      <c r="U41" s="19">
        <f>VLOOKUP($B41,MARZO!$B$4:$BQ$81,68,0)</f>
        <v>24.4</v>
      </c>
      <c r="V41" s="19">
        <f>VLOOKUP($B41,ABRIL!$B$4:$BQ$81,66,0)</f>
        <v>8.6999999999999993</v>
      </c>
      <c r="W41" s="19">
        <f>VLOOKUP($B41,MAYO!$B$4:$BQ$81,68,0)</f>
        <v>24.6</v>
      </c>
      <c r="X41" s="19">
        <f>VLOOKUP($B41,JUNIO!$B$4:$BQ$81,66,0)</f>
        <v>22</v>
      </c>
      <c r="Y41" s="19">
        <f>VLOOKUP($B41,JULIO!$B$4:$BQ$81,68,0)</f>
        <v>20.8</v>
      </c>
      <c r="Z41" s="19">
        <f>VLOOKUP($B41,AGOSTO!$B$4:$BQ$81,68,0)</f>
        <v>22</v>
      </c>
      <c r="AA41" s="19">
        <f>VLOOKUP($B41,SEPTIEMBRE!$B$4:$BQ$81,66,0)</f>
        <v>19.5</v>
      </c>
      <c r="AB41" s="19">
        <f>VLOOKUP($B41,OCTUBRE!$B$4:$BQ$81,68,0)</f>
        <v>17.3</v>
      </c>
      <c r="AC41" s="19">
        <f>VLOOKUP($B41,NOVIEMBRE!$B$4:$BQ$81,66,0)</f>
        <v>16.399999999999999</v>
      </c>
      <c r="AD41" s="19">
        <f>VLOOKUP($B41,DICIEMBRE!$B$4:$BQ$81,68,0)</f>
        <v>13.4</v>
      </c>
      <c r="AE41" s="107">
        <f t="shared" si="2"/>
        <v>18.341666666666669</v>
      </c>
      <c r="AF41" s="20"/>
    </row>
    <row r="42" spans="2:32" x14ac:dyDescent="0.2">
      <c r="B42" s="1" t="str">
        <f t="shared" si="0"/>
        <v>Huasteca_Ingenio Plan de Ayala</v>
      </c>
      <c r="C42" s="105" t="s">
        <v>0</v>
      </c>
      <c r="D42" s="105" t="s">
        <v>107</v>
      </c>
      <c r="E42" s="105" t="s">
        <v>2</v>
      </c>
      <c r="F42" s="19">
        <f>VLOOKUP($B42,ENERO!$B$4:$BQ$81,36,0)</f>
        <v>33.9</v>
      </c>
      <c r="G42" s="19">
        <f>VLOOKUP($B42,FEBRERO!$B$4:$BM$81,34,0)</f>
        <v>30</v>
      </c>
      <c r="H42" s="19">
        <f>VLOOKUP($B42,MARZO!$B$4:$BQ$81,36,0)</f>
        <v>38.9</v>
      </c>
      <c r="I42" s="19">
        <f>VLOOKUP($B42,ABRIL!$B$4:$BQ$81,35,0)</f>
        <v>36.700000000000003</v>
      </c>
      <c r="J42" s="19">
        <f>VLOOKUP($B42,MAYO!$B$4:$BQ$81,36,0)</f>
        <v>38.799999999999997</v>
      </c>
      <c r="K42" s="19">
        <f>VLOOKUP($B42,JUNIO!$B$4:$BQ$81,35,0)</f>
        <v>37.200000000000003</v>
      </c>
      <c r="L42" s="19">
        <f>VLOOKUP($B42,JULIO!$B$4:$BQ$81,36,0)</f>
        <v>32.9</v>
      </c>
      <c r="M42" s="19">
        <f>VLOOKUP($B42,AGOSTO!$B$4:$BQ$81,36,0)</f>
        <v>37.200000000000003</v>
      </c>
      <c r="N42" s="19">
        <f>VLOOKUP($B42,SEPTIEMBRE!$B$4:$BQ$81,35,0)</f>
        <v>24</v>
      </c>
      <c r="O42" s="19">
        <f>VLOOKUP($B42,OCTUBRE!$B$4:$BQ$81,36,0)</f>
        <v>29.3</v>
      </c>
      <c r="P42" s="19">
        <f>VLOOKUP($B42,NOVIEMBRE!$B$4:$BQ$81,35,0)</f>
        <v>27.1</v>
      </c>
      <c r="Q42" s="19">
        <f>VLOOKUP($B42,DICIEMBRE!$B$4:$BQ$81,36,0)</f>
        <v>24.1</v>
      </c>
      <c r="R42" s="107">
        <f t="shared" si="1"/>
        <v>32.50833333333334</v>
      </c>
      <c r="S42" s="19">
        <f>VLOOKUP($B42,ENERO!$B$4:$BQ$81,68,0)</f>
        <v>11.2</v>
      </c>
      <c r="T42" s="19">
        <f>VLOOKUP($B42,FEBRERO!$B$4:$BQ$81,64,0)</f>
        <v>18.100000000000001</v>
      </c>
      <c r="U42" s="19">
        <f>VLOOKUP($B42,MARZO!$B$4:$BQ$81,68,0)</f>
        <v>23.7</v>
      </c>
      <c r="V42" s="19">
        <f>VLOOKUP($B42,ABRIL!$B$4:$BQ$81,66,0)</f>
        <v>10.85</v>
      </c>
      <c r="W42" s="19">
        <f>VLOOKUP($B42,MAYO!$B$4:$BQ$81,68,0)</f>
        <v>24.6</v>
      </c>
      <c r="X42" s="19">
        <f>VLOOKUP($B42,JUNIO!$B$4:$BQ$81,66,0)</f>
        <v>22</v>
      </c>
      <c r="Y42" s="19">
        <f>VLOOKUP($B42,JULIO!$B$4:$BQ$81,68,0)</f>
        <v>20.8</v>
      </c>
      <c r="Z42" s="19">
        <f>VLOOKUP($B42,AGOSTO!$B$4:$BQ$81,68,0)</f>
        <v>22</v>
      </c>
      <c r="AA42" s="19">
        <f>VLOOKUP($B42,SEPTIEMBRE!$B$4:$BQ$81,66,0)</f>
        <v>19.5</v>
      </c>
      <c r="AB42" s="19">
        <f>VLOOKUP($B42,OCTUBRE!$B$4:$BQ$81,68,0)</f>
        <v>17.3</v>
      </c>
      <c r="AC42" s="19">
        <f>VLOOKUP($B42,NOVIEMBRE!$B$4:$BQ$81,66,0)</f>
        <v>16.399999999999999</v>
      </c>
      <c r="AD42" s="19">
        <f>VLOOKUP($B42,DICIEMBRE!$B$4:$BQ$81,68,0)</f>
        <v>13.4</v>
      </c>
      <c r="AE42" s="107">
        <f t="shared" si="2"/>
        <v>18.320833333333336</v>
      </c>
      <c r="AF42" s="20"/>
    </row>
    <row r="43" spans="2:32" x14ac:dyDescent="0.2">
      <c r="B43" s="1" t="str">
        <f t="shared" si="0"/>
        <v>Huasteca_La Hincada</v>
      </c>
      <c r="C43" s="105" t="s">
        <v>0</v>
      </c>
      <c r="D43" s="105" t="s">
        <v>38</v>
      </c>
      <c r="E43" s="105" t="s">
        <v>2</v>
      </c>
      <c r="F43" s="19">
        <f>VLOOKUP($B43,ENERO!$B$4:$BQ$81,36,0)</f>
        <v>33.9</v>
      </c>
      <c r="G43" s="19">
        <f>VLOOKUP($B43,FEBRERO!$B$4:$BM$81,34,0)</f>
        <v>30.3</v>
      </c>
      <c r="H43" s="19">
        <f>VLOOKUP($B43,MARZO!$B$4:$BQ$81,36,0)</f>
        <v>40.700000000000003</v>
      </c>
      <c r="I43" s="19">
        <f>VLOOKUP($B43,ABRIL!$B$4:$BQ$81,35,0)</f>
        <v>37.799999999999997</v>
      </c>
      <c r="J43" s="19">
        <f>VLOOKUP($B43,MAYO!$B$4:$BQ$81,36,0)</f>
        <v>38.799999999999997</v>
      </c>
      <c r="K43" s="19">
        <f>VLOOKUP($B43,JUNIO!$B$4:$BQ$81,35,0)</f>
        <v>37.200000000000003</v>
      </c>
      <c r="L43" s="19">
        <f>VLOOKUP($B43,JULIO!$B$4:$BQ$81,36,0)</f>
        <v>32.9</v>
      </c>
      <c r="M43" s="19">
        <f>VLOOKUP($B43,AGOSTO!$B$4:$BQ$81,36,0)</f>
        <v>37.200000000000003</v>
      </c>
      <c r="N43" s="19">
        <f>VLOOKUP($B43,SEPTIEMBRE!$B$4:$BQ$81,35,0)</f>
        <v>24</v>
      </c>
      <c r="O43" s="19">
        <f>VLOOKUP($B43,OCTUBRE!$B$4:$BQ$81,36,0)</f>
        <v>29.3</v>
      </c>
      <c r="P43" s="19">
        <f>VLOOKUP($B43,NOVIEMBRE!$B$4:$BQ$81,35,0)</f>
        <v>27.1</v>
      </c>
      <c r="Q43" s="19">
        <f>VLOOKUP($B43,DICIEMBRE!$B$4:$BQ$81,36,0)</f>
        <v>24.1</v>
      </c>
      <c r="R43" s="107">
        <f t="shared" si="1"/>
        <v>32.775000000000006</v>
      </c>
      <c r="S43" s="19">
        <f>VLOOKUP($B43,ENERO!$B$4:$BQ$81,68,0)</f>
        <v>11.2</v>
      </c>
      <c r="T43" s="19">
        <f>VLOOKUP($B43,FEBRERO!$B$4:$BQ$81,64,0)</f>
        <v>17.100000000000001</v>
      </c>
      <c r="U43" s="19">
        <f>VLOOKUP($B43,MARZO!$B$4:$BQ$81,68,0)</f>
        <v>23.7</v>
      </c>
      <c r="V43" s="19">
        <f>VLOOKUP($B43,ABRIL!$B$4:$BQ$81,66,0)</f>
        <v>8.6999999999999993</v>
      </c>
      <c r="W43" s="19">
        <f>VLOOKUP($B43,MAYO!$B$4:$BQ$81,68,0)</f>
        <v>24.6</v>
      </c>
      <c r="X43" s="19">
        <f>VLOOKUP($B43,JUNIO!$B$4:$BQ$81,66,0)</f>
        <v>22</v>
      </c>
      <c r="Y43" s="19">
        <f>VLOOKUP($B43,JULIO!$B$4:$BQ$81,68,0)</f>
        <v>20.8</v>
      </c>
      <c r="Z43" s="19">
        <f>VLOOKUP($B43,AGOSTO!$B$4:$BQ$81,68,0)</f>
        <v>22</v>
      </c>
      <c r="AA43" s="19">
        <f>VLOOKUP($B43,SEPTIEMBRE!$B$4:$BQ$81,66,0)</f>
        <v>19.5</v>
      </c>
      <c r="AB43" s="19">
        <f>VLOOKUP($B43,OCTUBRE!$B$4:$BQ$81,68,0)</f>
        <v>17.3</v>
      </c>
      <c r="AC43" s="19">
        <f>VLOOKUP($B43,NOVIEMBRE!$B$4:$BQ$81,66,0)</f>
        <v>16.399999999999999</v>
      </c>
      <c r="AD43" s="19">
        <f>VLOOKUP($B43,DICIEMBRE!$B$4:$BQ$81,68,0)</f>
        <v>13.4</v>
      </c>
      <c r="AE43" s="107">
        <f t="shared" si="2"/>
        <v>18.058333333333337</v>
      </c>
      <c r="AF43" s="20"/>
    </row>
    <row r="44" spans="2:32" x14ac:dyDescent="0.2">
      <c r="B44" s="1" t="str">
        <f t="shared" ref="B44:B76" si="3">CONCATENATE(C44,"_",D44)</f>
        <v>Huasteca_Tampaya</v>
      </c>
      <c r="C44" s="105" t="s">
        <v>0</v>
      </c>
      <c r="D44" s="105" t="s">
        <v>70</v>
      </c>
      <c r="E44" s="105" t="s">
        <v>2</v>
      </c>
      <c r="F44" s="19">
        <f>VLOOKUP($B44,ENERO!$B$4:$BQ$81,36,0)</f>
        <v>33.9</v>
      </c>
      <c r="G44" s="19">
        <f>VLOOKUP($B44,FEBRERO!$B$4:$BM$81,34,0)</f>
        <v>30.3</v>
      </c>
      <c r="H44" s="19">
        <f>VLOOKUP($B44,MARZO!$B$4:$BQ$81,36,0)</f>
        <v>40.700000000000003</v>
      </c>
      <c r="I44" s="19">
        <f>VLOOKUP($B44,ABRIL!$B$4:$BQ$81,35,0)</f>
        <v>36.700000000000003</v>
      </c>
      <c r="J44" s="19">
        <f>VLOOKUP($B44,MAYO!$B$4:$BQ$81,36,0)</f>
        <v>38.799999999999997</v>
      </c>
      <c r="K44" s="19">
        <f>VLOOKUP($B44,JUNIO!$B$4:$BQ$81,35,0)</f>
        <v>37.200000000000003</v>
      </c>
      <c r="L44" s="19">
        <f>VLOOKUP($B44,JULIO!$B$4:$BQ$81,36,0)</f>
        <v>32.9</v>
      </c>
      <c r="M44" s="19">
        <f>VLOOKUP($B44,AGOSTO!$B$4:$BQ$81,36,0)</f>
        <v>37.200000000000003</v>
      </c>
      <c r="N44" s="19">
        <f>VLOOKUP($B44,SEPTIEMBRE!$B$4:$BQ$81,35,0)</f>
        <v>24</v>
      </c>
      <c r="O44" s="19">
        <f>VLOOKUP($B44,OCTUBRE!$B$4:$BQ$81,36,0)</f>
        <v>29.3</v>
      </c>
      <c r="P44" s="19">
        <f>VLOOKUP($B44,NOVIEMBRE!$B$4:$BQ$81,35,0)</f>
        <v>27.1</v>
      </c>
      <c r="Q44" s="19">
        <f>VLOOKUP($B44,DICIEMBRE!$B$4:$BQ$81,36,0)</f>
        <v>24.1</v>
      </c>
      <c r="R44" s="107">
        <f t="shared" si="1"/>
        <v>32.683333333333344</v>
      </c>
      <c r="S44" s="19">
        <f>VLOOKUP($B44,ENERO!$B$4:$BQ$81,68,0)</f>
        <v>11.2</v>
      </c>
      <c r="T44" s="19">
        <f>VLOOKUP($B44,FEBRERO!$B$4:$BQ$81,64,0)</f>
        <v>16.100000000000001</v>
      </c>
      <c r="U44" s="19">
        <f>VLOOKUP($B44,MARZO!$B$4:$BQ$81,68,0)</f>
        <v>23.7</v>
      </c>
      <c r="V44" s="19">
        <f>VLOOKUP($B44,ABRIL!$B$4:$BQ$81,66,0)</f>
        <v>8.6999999999999993</v>
      </c>
      <c r="W44" s="19">
        <f>VLOOKUP($B44,MAYO!$B$4:$BQ$81,68,0)</f>
        <v>24.6</v>
      </c>
      <c r="X44" s="19">
        <f>VLOOKUP($B44,JUNIO!$B$4:$BQ$81,66,0)</f>
        <v>22</v>
      </c>
      <c r="Y44" s="19">
        <f>VLOOKUP($B44,JULIO!$B$4:$BQ$81,68,0)</f>
        <v>20.8</v>
      </c>
      <c r="Z44" s="19">
        <f>VLOOKUP($B44,AGOSTO!$B$4:$BQ$81,68,0)</f>
        <v>22</v>
      </c>
      <c r="AA44" s="19">
        <f>VLOOKUP($B44,SEPTIEMBRE!$B$4:$BQ$81,66,0)</f>
        <v>19.5</v>
      </c>
      <c r="AB44" s="19">
        <f>VLOOKUP($B44,OCTUBRE!$B$4:$BQ$81,68,0)</f>
        <v>17.3</v>
      </c>
      <c r="AC44" s="19">
        <f>VLOOKUP($B44,NOVIEMBRE!$B$4:$BQ$81,66,0)</f>
        <v>16.399999999999999</v>
      </c>
      <c r="AD44" s="19">
        <f>VLOOKUP($B44,DICIEMBRE!$B$4:$BQ$81,68,0)</f>
        <v>13.4</v>
      </c>
      <c r="AE44" s="107">
        <f t="shared" si="2"/>
        <v>17.975000000000005</v>
      </c>
      <c r="AF44" s="20"/>
    </row>
    <row r="45" spans="2:32" x14ac:dyDescent="0.2">
      <c r="B45" s="1" t="str">
        <f t="shared" si="3"/>
        <v>Huasteca_INIFAP Ebano</v>
      </c>
      <c r="C45" s="105" t="s">
        <v>0</v>
      </c>
      <c r="D45" s="105" t="s">
        <v>33</v>
      </c>
      <c r="E45" s="105" t="s">
        <v>34</v>
      </c>
      <c r="F45" s="19">
        <f>VLOOKUP($B45,ENERO!$B$4:$BQ$81,36,0)</f>
        <v>23.187096774193545</v>
      </c>
      <c r="G45" s="19">
        <f>VLOOKUP($B45,FEBRERO!$B$4:$BM$81,34,0)</f>
        <v>26.055172413793102</v>
      </c>
      <c r="H45" s="19">
        <f>VLOOKUP($B45,MARZO!$B$4:$BQ$81,36,0)</f>
        <v>33.064516129032249</v>
      </c>
      <c r="I45" s="19">
        <f>VLOOKUP($B45,ABRIL!$B$4:$BQ$81,35,0)</f>
        <v>34.56666666666667</v>
      </c>
      <c r="J45" s="19">
        <f>VLOOKUP($B45,MAYO!$B$4:$BQ$81,36,0)</f>
        <v>34.690322580645159</v>
      </c>
      <c r="K45" s="19">
        <f>VLOOKUP($B45,JUNIO!$B$4:$BQ$81,35,0)</f>
        <v>34.753333333333337</v>
      </c>
      <c r="L45" s="19">
        <f>VLOOKUP($B45,JULIO!$B$4:$BQ$81,36,0)</f>
        <v>32.9</v>
      </c>
      <c r="M45" s="19">
        <f>VLOOKUP($B45,AGOSTO!$B$4:$BQ$81,36,0)</f>
        <v>37.200000000000003</v>
      </c>
      <c r="N45" s="19">
        <f>VLOOKUP($B45,SEPTIEMBRE!$B$4:$BQ$81,35,0)</f>
        <v>24</v>
      </c>
      <c r="O45" s="19">
        <f>VLOOKUP($B45,OCTUBRE!$B$4:$BQ$81,36,0)</f>
        <v>29.3</v>
      </c>
      <c r="P45" s="19">
        <f>VLOOKUP($B45,NOVIEMBRE!$B$4:$BQ$81,35,0)</f>
        <v>27.1</v>
      </c>
      <c r="Q45" s="19">
        <f>VLOOKUP($B45,DICIEMBRE!$B$4:$BQ$81,36,0)</f>
        <v>24.1</v>
      </c>
      <c r="R45" s="107">
        <f t="shared" si="1"/>
        <v>30.076425658138675</v>
      </c>
      <c r="S45" s="19">
        <f>VLOOKUP($B45,ENERO!$B$4:$BQ$81,68,0)</f>
        <v>11.054838709677423</v>
      </c>
      <c r="T45" s="19">
        <f>VLOOKUP($B45,FEBRERO!$B$4:$BQ$81,64,0)</f>
        <v>11.506896551724139</v>
      </c>
      <c r="U45" s="19">
        <f>VLOOKUP($B45,MARZO!$B$4:$BQ$81,68,0)</f>
        <v>18.490322580645159</v>
      </c>
      <c r="V45" s="19">
        <f>VLOOKUP($B45,ABRIL!$B$4:$BQ$81,66,0)</f>
        <v>20.426666666666669</v>
      </c>
      <c r="W45" s="19">
        <f>VLOOKUP($B45,MAYO!$B$4:$BQ$81,68,0)</f>
        <v>21.070967741935487</v>
      </c>
      <c r="X45" s="19">
        <f>VLOOKUP($B45,JUNIO!$B$4:$BQ$81,66,0)</f>
        <v>20.82</v>
      </c>
      <c r="Y45" s="19">
        <f>VLOOKUP($B45,JULIO!$B$4:$BQ$81,68,0)</f>
        <v>20.8</v>
      </c>
      <c r="Z45" s="19">
        <f>VLOOKUP($B45,AGOSTO!$B$4:$BQ$81,68,0)</f>
        <v>22</v>
      </c>
      <c r="AA45" s="19">
        <f>VLOOKUP($B45,SEPTIEMBRE!$B$4:$BQ$81,66,0)</f>
        <v>19.5</v>
      </c>
      <c r="AB45" s="19">
        <f>VLOOKUP($B45,OCTUBRE!$B$4:$BQ$81,68,0)</f>
        <v>17.3</v>
      </c>
      <c r="AC45" s="19">
        <f>VLOOKUP($B45,NOVIEMBRE!$B$4:$BQ$81,66,0)</f>
        <v>16.399999999999999</v>
      </c>
      <c r="AD45" s="19">
        <f>VLOOKUP($B45,DICIEMBRE!$B$4:$BQ$81,68,0)</f>
        <v>13.4</v>
      </c>
      <c r="AE45" s="107">
        <f t="shared" si="2"/>
        <v>17.730807687554076</v>
      </c>
      <c r="AF45" s="20"/>
    </row>
    <row r="46" spans="2:32" x14ac:dyDescent="0.2">
      <c r="B46" s="1" t="str">
        <f t="shared" si="3"/>
        <v>Huasteca_Ponciano</v>
      </c>
      <c r="C46" s="105" t="s">
        <v>0</v>
      </c>
      <c r="D46" s="105" t="s">
        <v>51</v>
      </c>
      <c r="E46" s="105" t="s">
        <v>34</v>
      </c>
      <c r="F46" s="19">
        <f>VLOOKUP($B46,ENERO!$B$4:$BQ$81,36,0)</f>
        <v>24.14516129032258</v>
      </c>
      <c r="G46" s="19">
        <f>VLOOKUP($B46,FEBRERO!$B$4:$BM$81,34,0)</f>
        <v>27.268965517241377</v>
      </c>
      <c r="H46" s="19">
        <f>VLOOKUP($B46,MARZO!$B$4:$BQ$81,36,0)</f>
        <v>30.470967741935485</v>
      </c>
      <c r="I46" s="19">
        <f>VLOOKUP($B46,ABRIL!$B$4:$BQ$81,35,0)</f>
        <v>31.089473684210528</v>
      </c>
      <c r="J46" s="19">
        <f>VLOOKUP($B46,MAYO!$B$4:$BQ$81,36,0)</f>
        <v>38.799999999999997</v>
      </c>
      <c r="K46" s="19">
        <f>VLOOKUP($B46,JUNIO!$B$4:$BQ$81,35,0)</f>
        <v>37.200000000000003</v>
      </c>
      <c r="L46" s="19">
        <f>VLOOKUP($B46,JULIO!$B$4:$BQ$81,36,0)</f>
        <v>32.9</v>
      </c>
      <c r="M46" s="19">
        <f>VLOOKUP($B46,AGOSTO!$B$4:$BQ$81,36,0)</f>
        <v>37.200000000000003</v>
      </c>
      <c r="N46" s="19">
        <f>VLOOKUP($B46,SEPTIEMBRE!$B$4:$BQ$81,35,0)</f>
        <v>24</v>
      </c>
      <c r="O46" s="19">
        <f>VLOOKUP($B46,OCTUBRE!$B$4:$BQ$81,36,0)</f>
        <v>29.3</v>
      </c>
      <c r="P46" s="19">
        <f>VLOOKUP($B46,NOVIEMBRE!$B$4:$BQ$81,35,0)</f>
        <v>27.1</v>
      </c>
      <c r="Q46" s="19">
        <f>VLOOKUP($B46,DICIEMBRE!$B$4:$BQ$81,36,0)</f>
        <v>24.1</v>
      </c>
      <c r="R46" s="107">
        <f t="shared" si="1"/>
        <v>30.297880686142506</v>
      </c>
      <c r="S46" s="19">
        <f>VLOOKUP($B46,ENERO!$B$4:$BQ$81,68,0)</f>
        <v>12.332258064516129</v>
      </c>
      <c r="T46" s="19">
        <f>VLOOKUP($B46,FEBRERO!$B$4:$BQ$81,64,0)</f>
        <v>14.255172413793103</v>
      </c>
      <c r="U46" s="19">
        <f>VLOOKUP($B46,MARZO!$B$4:$BQ$81,68,0)</f>
        <v>20.390322580645162</v>
      </c>
      <c r="V46" s="19">
        <f>VLOOKUP($B46,ABRIL!$B$4:$BQ$81,66,0)</f>
        <v>23.221052631578949</v>
      </c>
      <c r="W46" s="19">
        <f>VLOOKUP($B46,MAYO!$B$4:$BQ$81,68,0)</f>
        <v>24.6</v>
      </c>
      <c r="X46" s="19">
        <f>VLOOKUP($B46,JUNIO!$B$4:$BQ$81,66,0)</f>
        <v>22</v>
      </c>
      <c r="Y46" s="19">
        <f>VLOOKUP($B46,JULIO!$B$4:$BQ$81,68,0)</f>
        <v>20.8</v>
      </c>
      <c r="Z46" s="19">
        <f>VLOOKUP($B46,AGOSTO!$B$4:$BQ$81,68,0)</f>
        <v>22</v>
      </c>
      <c r="AA46" s="19">
        <f>VLOOKUP($B46,SEPTIEMBRE!$B$4:$BQ$81,66,0)</f>
        <v>19.5</v>
      </c>
      <c r="AB46" s="19">
        <f>VLOOKUP($B46,OCTUBRE!$B$4:$BQ$81,68,0)</f>
        <v>17.3</v>
      </c>
      <c r="AC46" s="19">
        <f>VLOOKUP($B46,NOVIEMBRE!$B$4:$BQ$81,66,0)</f>
        <v>16.399999999999999</v>
      </c>
      <c r="AD46" s="19">
        <f>VLOOKUP($B46,DICIEMBRE!$B$4:$BQ$81,68,0)</f>
        <v>13.4</v>
      </c>
      <c r="AE46" s="107">
        <f t="shared" si="2"/>
        <v>18.849900474211115</v>
      </c>
      <c r="AF46" s="20"/>
    </row>
    <row r="47" spans="2:32" x14ac:dyDescent="0.2">
      <c r="B47" s="1" t="str">
        <f t="shared" si="3"/>
        <v>Huasteca_Santa Fé</v>
      </c>
      <c r="C47" s="105" t="s">
        <v>0</v>
      </c>
      <c r="D47" s="105" t="s">
        <v>66</v>
      </c>
      <c r="E47" s="105" t="s">
        <v>34</v>
      </c>
      <c r="F47" s="19">
        <f>VLOOKUP($B47,ENERO!$B$4:$BQ$81,36,0)</f>
        <v>24.654838709677414</v>
      </c>
      <c r="G47" s="19">
        <f>VLOOKUP($B47,FEBRERO!$B$4:$BM$81,34,0)</f>
        <v>27.662068965517243</v>
      </c>
      <c r="H47" s="19">
        <f>VLOOKUP($B47,MARZO!$B$4:$BQ$81,36,0)</f>
        <v>31.093548387096774</v>
      </c>
      <c r="I47" s="19">
        <f>VLOOKUP($B47,ABRIL!$B$4:$BQ$81,35,0)</f>
        <v>32.633333333333333</v>
      </c>
      <c r="J47" s="19">
        <f>VLOOKUP($B47,MAYO!$B$4:$BQ$81,36,0)</f>
        <v>33.189473684210519</v>
      </c>
      <c r="K47" s="19">
        <f>VLOOKUP($B47,JUNIO!$B$4:$BQ$81,35,0)</f>
        <v>32.200000000000003</v>
      </c>
      <c r="L47" s="19">
        <f>VLOOKUP($B47,JULIO!$B$4:$BQ$81,36,0)</f>
        <v>32.9</v>
      </c>
      <c r="M47" s="19">
        <f>VLOOKUP($B47,AGOSTO!$B$4:$BQ$81,36,0)</f>
        <v>37.200000000000003</v>
      </c>
      <c r="N47" s="19">
        <f>VLOOKUP($B47,SEPTIEMBRE!$B$4:$BQ$81,35,0)</f>
        <v>24</v>
      </c>
      <c r="O47" s="19">
        <f>VLOOKUP($B47,OCTUBRE!$B$4:$BQ$81,36,0)</f>
        <v>29.3</v>
      </c>
      <c r="P47" s="19">
        <f>VLOOKUP($B47,NOVIEMBRE!$B$4:$BQ$81,35,0)</f>
        <v>27.1</v>
      </c>
      <c r="Q47" s="19">
        <f>VLOOKUP($B47,DICIEMBRE!$B$4:$BQ$81,36,0)</f>
        <v>24.1</v>
      </c>
      <c r="R47" s="107">
        <f t="shared" si="1"/>
        <v>29.669438589986282</v>
      </c>
      <c r="S47" s="19">
        <f>VLOOKUP($B47,ENERO!$B$4:$BQ$81,68,0)</f>
        <v>11.780645161290321</v>
      </c>
      <c r="T47" s="19">
        <f>VLOOKUP($B47,FEBRERO!$B$4:$BQ$81,64,0)</f>
        <v>13.527586206896554</v>
      </c>
      <c r="U47" s="19">
        <f>VLOOKUP($B47,MARZO!$B$4:$BQ$81,68,0)</f>
        <v>18.758064516129032</v>
      </c>
      <c r="V47" s="19">
        <f>VLOOKUP($B47,ABRIL!$B$4:$BQ$81,66,0)</f>
        <v>21.24074074074074</v>
      </c>
      <c r="W47" s="19">
        <f>VLOOKUP($B47,MAYO!$B$4:$BQ$81,68,0)</f>
        <v>22.668421052631576</v>
      </c>
      <c r="X47" s="19">
        <f>VLOOKUP($B47,JUNIO!$B$4:$BQ$81,66,0)</f>
        <v>29.342857142857145</v>
      </c>
      <c r="Y47" s="19">
        <f>VLOOKUP($B47,JULIO!$B$4:$BQ$81,68,0)</f>
        <v>20.8</v>
      </c>
      <c r="Z47" s="19">
        <f>VLOOKUP($B47,AGOSTO!$B$4:$BQ$81,68,0)</f>
        <v>22</v>
      </c>
      <c r="AA47" s="19">
        <f>VLOOKUP($B47,SEPTIEMBRE!$B$4:$BQ$81,66,0)</f>
        <v>19.5</v>
      </c>
      <c r="AB47" s="19">
        <f>VLOOKUP($B47,OCTUBRE!$B$4:$BQ$81,68,0)</f>
        <v>17.3</v>
      </c>
      <c r="AC47" s="19">
        <f>VLOOKUP($B47,NOVIEMBRE!$B$4:$BQ$81,66,0)</f>
        <v>16.399999999999999</v>
      </c>
      <c r="AD47" s="19">
        <f>VLOOKUP($B47,DICIEMBRE!$B$4:$BQ$81,68,0)</f>
        <v>13.4</v>
      </c>
      <c r="AE47" s="107">
        <f t="shared" si="2"/>
        <v>18.893192901712116</v>
      </c>
      <c r="AF47" s="20"/>
    </row>
    <row r="48" spans="2:32" x14ac:dyDescent="0.2">
      <c r="B48" s="1" t="str">
        <f t="shared" si="3"/>
        <v xml:space="preserve">Huasteca_Santa Martha </v>
      </c>
      <c r="C48" s="105" t="s">
        <v>0</v>
      </c>
      <c r="D48" s="105" t="s">
        <v>67</v>
      </c>
      <c r="E48" s="105" t="s">
        <v>34</v>
      </c>
      <c r="F48" s="19">
        <f>VLOOKUP($B48,ENERO!$B$4:$BQ$81,36,0)</f>
        <v>24.774193548387103</v>
      </c>
      <c r="G48" s="19">
        <f>VLOOKUP($B48,FEBRERO!$B$4:$BM$81,34,0)</f>
        <v>27.782758620689656</v>
      </c>
      <c r="H48" s="19">
        <f>VLOOKUP($B48,MARZO!$B$4:$BQ$81,36,0)</f>
        <v>31.55483870967743</v>
      </c>
      <c r="I48" s="19">
        <f>VLOOKUP($B48,ABRIL!$B$4:$BQ$81,35,0)</f>
        <v>33.583333333333336</v>
      </c>
      <c r="J48" s="19">
        <f>VLOOKUP($B48,MAYO!$B$4:$BQ$81,36,0)</f>
        <v>35.661290322580648</v>
      </c>
      <c r="K48" s="19">
        <f>VLOOKUP($B48,JUNIO!$B$4:$BQ$81,35,0)</f>
        <v>34.133333333333333</v>
      </c>
      <c r="L48" s="19">
        <f>VLOOKUP($B48,JULIO!$B$4:$BQ$81,36,0)</f>
        <v>32.9</v>
      </c>
      <c r="M48" s="19">
        <f>VLOOKUP($B48,AGOSTO!$B$4:$BQ$81,36,0)</f>
        <v>37.200000000000003</v>
      </c>
      <c r="N48" s="19">
        <f>VLOOKUP($B48,SEPTIEMBRE!$B$4:$BQ$81,35,0)</f>
        <v>24</v>
      </c>
      <c r="O48" s="19">
        <f>VLOOKUP($B48,OCTUBRE!$B$4:$BQ$81,36,0)</f>
        <v>29.3</v>
      </c>
      <c r="P48" s="19">
        <f>VLOOKUP($B48,NOVIEMBRE!$B$4:$BQ$81,35,0)</f>
        <v>27.1</v>
      </c>
      <c r="Q48" s="19">
        <f>VLOOKUP($B48,DICIEMBRE!$B$4:$BQ$81,36,0)</f>
        <v>24.1</v>
      </c>
      <c r="R48" s="107">
        <f t="shared" si="1"/>
        <v>30.174145655666795</v>
      </c>
      <c r="S48" s="19">
        <f>VLOOKUP($B48,ENERO!$B$4:$BQ$81,68,0)</f>
        <v>11.86451612903226</v>
      </c>
      <c r="T48" s="19">
        <f>VLOOKUP($B48,FEBRERO!$B$4:$BQ$81,64,0)</f>
        <v>13.368965517241381</v>
      </c>
      <c r="U48" s="19">
        <f>VLOOKUP($B48,MARZO!$B$4:$BQ$81,68,0)</f>
        <v>18.558064516129033</v>
      </c>
      <c r="V48" s="19">
        <f>VLOOKUP($B48,ABRIL!$B$4:$BQ$81,66,0)</f>
        <v>21.263333333333328</v>
      </c>
      <c r="W48" s="19">
        <f>VLOOKUP($B48,MAYO!$B$4:$BQ$81,68,0)</f>
        <v>23.725806451612907</v>
      </c>
      <c r="X48" s="19">
        <f>VLOOKUP($B48,JUNIO!$B$4:$BQ$81,66,0)</f>
        <v>22.600000000000005</v>
      </c>
      <c r="Y48" s="19">
        <f>VLOOKUP($B48,JULIO!$B$4:$BQ$81,68,0)</f>
        <v>20.8</v>
      </c>
      <c r="Z48" s="19">
        <f>VLOOKUP($B48,AGOSTO!$B$4:$BQ$81,68,0)</f>
        <v>22</v>
      </c>
      <c r="AA48" s="19">
        <f>VLOOKUP($B48,SEPTIEMBRE!$B$4:$BQ$81,66,0)</f>
        <v>19.5</v>
      </c>
      <c r="AB48" s="19">
        <f>VLOOKUP($B48,OCTUBRE!$B$4:$BQ$81,68,0)</f>
        <v>17.3</v>
      </c>
      <c r="AC48" s="19">
        <f>VLOOKUP($B48,NOVIEMBRE!$B$4:$BQ$81,66,0)</f>
        <v>16.399999999999999</v>
      </c>
      <c r="AD48" s="19">
        <f>VLOOKUP($B48,DICIEMBRE!$B$4:$BQ$81,68,0)</f>
        <v>13.4</v>
      </c>
      <c r="AE48" s="107">
        <f t="shared" si="2"/>
        <v>18.398390495612414</v>
      </c>
      <c r="AF48" s="20"/>
    </row>
    <row r="49" spans="2:32" x14ac:dyDescent="0.2">
      <c r="B49" s="1" t="str">
        <f t="shared" si="3"/>
        <v>Huasteca_El Estribo</v>
      </c>
      <c r="C49" s="105" t="s">
        <v>0</v>
      </c>
      <c r="D49" s="105" t="s">
        <v>19</v>
      </c>
      <c r="E49" s="105" t="s">
        <v>20</v>
      </c>
      <c r="F49" s="19">
        <f>VLOOKUP($B49,ENERO!$B$4:$BQ$81,36,0)</f>
        <v>34.5</v>
      </c>
      <c r="G49" s="19">
        <f>VLOOKUP($B49,FEBRERO!$B$4:$BM$81,34,0)</f>
        <v>30.3</v>
      </c>
      <c r="H49" s="19">
        <f>VLOOKUP($B49,MARZO!$B$4:$BQ$81,36,0)</f>
        <v>42.1</v>
      </c>
      <c r="I49" s="19">
        <f>VLOOKUP($B49,ABRIL!$B$4:$BQ$81,35,0)</f>
        <v>32.299999999999997</v>
      </c>
      <c r="J49" s="19">
        <f>VLOOKUP($B49,MAYO!$B$4:$BQ$81,36,0)</f>
        <v>37</v>
      </c>
      <c r="K49" s="19">
        <f>VLOOKUP($B49,JUNIO!$B$4:$BQ$81,35,0)</f>
        <v>37.200000000000003</v>
      </c>
      <c r="L49" s="19">
        <f>VLOOKUP($B49,JULIO!$B$4:$BQ$81,36,0)</f>
        <v>32.9</v>
      </c>
      <c r="M49" s="19">
        <f>VLOOKUP($B49,AGOSTO!$B$4:$BQ$81,36,0)</f>
        <v>37.200000000000003</v>
      </c>
      <c r="N49" s="19">
        <f>VLOOKUP($B49,SEPTIEMBRE!$B$4:$BQ$81,35,0)</f>
        <v>24</v>
      </c>
      <c r="O49" s="19">
        <f>VLOOKUP($B49,OCTUBRE!$B$4:$BQ$81,36,0)</f>
        <v>29.3</v>
      </c>
      <c r="P49" s="19">
        <f>VLOOKUP($B49,NOVIEMBRE!$B$4:$BQ$81,35,0)</f>
        <v>27.1</v>
      </c>
      <c r="Q49" s="19">
        <f>VLOOKUP($B49,DICIEMBRE!$B$4:$BQ$81,36,0)</f>
        <v>24.1</v>
      </c>
      <c r="R49" s="107">
        <f t="shared" si="1"/>
        <v>32.333333333333336</v>
      </c>
      <c r="S49" s="19">
        <f>VLOOKUP($B49,ENERO!$B$4:$BQ$81,68,0)</f>
        <v>11.6</v>
      </c>
      <c r="T49" s="19">
        <f>VLOOKUP($B49,FEBRERO!$B$4:$BQ$81,64,0)</f>
        <v>16.100000000000001</v>
      </c>
      <c r="U49" s="19">
        <f>VLOOKUP($B49,MARZO!$B$4:$BQ$81,68,0)</f>
        <v>22</v>
      </c>
      <c r="V49" s="19">
        <f>VLOOKUP($B49,ABRIL!$B$4:$BQ$81,66,0)</f>
        <v>8.6999999999999993</v>
      </c>
      <c r="W49" s="19">
        <f>VLOOKUP($B49,MAYO!$B$4:$BQ$81,68,0)</f>
        <v>24.2</v>
      </c>
      <c r="X49" s="19">
        <f>VLOOKUP($B49,JUNIO!$B$4:$BQ$81,66,0)</f>
        <v>22</v>
      </c>
      <c r="Y49" s="19">
        <f>VLOOKUP($B49,JULIO!$B$4:$BQ$81,68,0)</f>
        <v>20.8</v>
      </c>
      <c r="Z49" s="19">
        <f>VLOOKUP($B49,AGOSTO!$B$4:$BQ$81,68,0)</f>
        <v>22</v>
      </c>
      <c r="AA49" s="19">
        <f>VLOOKUP($B49,SEPTIEMBRE!$B$4:$BQ$81,66,0)</f>
        <v>19.5</v>
      </c>
      <c r="AB49" s="19">
        <f>VLOOKUP($B49,OCTUBRE!$B$4:$BQ$81,68,0)</f>
        <v>17.3</v>
      </c>
      <c r="AC49" s="19">
        <f>VLOOKUP($B49,NOVIEMBRE!$B$4:$BQ$81,66,0)</f>
        <v>16.399999999999999</v>
      </c>
      <c r="AD49" s="19">
        <f>VLOOKUP($B49,DICIEMBRE!$B$4:$BQ$81,68,0)</f>
        <v>13.4</v>
      </c>
      <c r="AE49" s="107">
        <f t="shared" si="2"/>
        <v>17.833333333333336</v>
      </c>
      <c r="AF49" s="20"/>
    </row>
    <row r="50" spans="2:32" x14ac:dyDescent="0.2">
      <c r="B50" s="1" t="str">
        <f t="shared" si="3"/>
        <v>Huasteca_El Rosario</v>
      </c>
      <c r="C50" s="105" t="s">
        <v>0</v>
      </c>
      <c r="D50" s="105" t="s">
        <v>27</v>
      </c>
      <c r="E50" s="105" t="s">
        <v>20</v>
      </c>
      <c r="F50" s="19">
        <f>VLOOKUP($B50,ENERO!$B$4:$BQ$81,36,0)</f>
        <v>34.5</v>
      </c>
      <c r="G50" s="19">
        <f>VLOOKUP($B50,FEBRERO!$B$4:$BM$81,34,0)</f>
        <v>30.7</v>
      </c>
      <c r="H50" s="19">
        <f>VLOOKUP($B50,MARZO!$B$4:$BQ$81,36,0)</f>
        <v>38.299999999999997</v>
      </c>
      <c r="I50" s="19">
        <f>VLOOKUP($B50,ABRIL!$B$4:$BQ$81,35,0)</f>
        <v>38.700000000000003</v>
      </c>
      <c r="J50" s="19">
        <f>VLOOKUP($B50,MAYO!$B$4:$BQ$81,36,0)</f>
        <v>37</v>
      </c>
      <c r="K50" s="19">
        <f>VLOOKUP($B50,JUNIO!$B$4:$BQ$81,35,0)</f>
        <v>37.200000000000003</v>
      </c>
      <c r="L50" s="19">
        <f>VLOOKUP($B50,JULIO!$B$4:$BQ$81,36,0)</f>
        <v>32.9</v>
      </c>
      <c r="M50" s="19">
        <f>VLOOKUP($B50,AGOSTO!$B$4:$BQ$81,36,0)</f>
        <v>37.200000000000003</v>
      </c>
      <c r="N50" s="19">
        <f>VLOOKUP($B50,SEPTIEMBRE!$B$4:$BQ$81,35,0)</f>
        <v>24</v>
      </c>
      <c r="O50" s="19">
        <f>VLOOKUP($B50,OCTUBRE!$B$4:$BQ$81,36,0)</f>
        <v>29.3</v>
      </c>
      <c r="P50" s="19">
        <f>VLOOKUP($B50,NOVIEMBRE!$B$4:$BQ$81,35,0)</f>
        <v>27.1</v>
      </c>
      <c r="Q50" s="19">
        <f>VLOOKUP($B50,DICIEMBRE!$B$4:$BQ$81,36,0)</f>
        <v>24.1</v>
      </c>
      <c r="R50" s="107">
        <f t="shared" si="1"/>
        <v>32.583333333333336</v>
      </c>
      <c r="S50" s="19">
        <f>VLOOKUP($B50,ENERO!$B$4:$BQ$81,68,0)</f>
        <v>11.6</v>
      </c>
      <c r="T50" s="19">
        <f>VLOOKUP($B50,FEBRERO!$B$4:$BQ$81,64,0)</f>
        <v>19.8</v>
      </c>
      <c r="U50" s="19">
        <f>VLOOKUP($B50,MARZO!$B$4:$BQ$81,68,0)</f>
        <v>24.4</v>
      </c>
      <c r="V50" s="19">
        <f>VLOOKUP($B50,ABRIL!$B$4:$BQ$81,66,0)</f>
        <v>12.15</v>
      </c>
      <c r="W50" s="19">
        <f>VLOOKUP($B50,MAYO!$B$4:$BQ$81,68,0)</f>
        <v>24.2</v>
      </c>
      <c r="X50" s="19">
        <f>VLOOKUP($B50,JUNIO!$B$4:$BQ$81,66,0)</f>
        <v>22</v>
      </c>
      <c r="Y50" s="19">
        <f>VLOOKUP($B50,JULIO!$B$4:$BQ$81,68,0)</f>
        <v>20.8</v>
      </c>
      <c r="Z50" s="19">
        <f>VLOOKUP($B50,AGOSTO!$B$4:$BQ$81,68,0)</f>
        <v>22</v>
      </c>
      <c r="AA50" s="19">
        <f>VLOOKUP($B50,SEPTIEMBRE!$B$4:$BQ$81,66,0)</f>
        <v>19.5</v>
      </c>
      <c r="AB50" s="19">
        <f>VLOOKUP($B50,OCTUBRE!$B$4:$BQ$81,68,0)</f>
        <v>17.3</v>
      </c>
      <c r="AC50" s="19">
        <f>VLOOKUP($B50,NOVIEMBRE!$B$4:$BQ$81,66,0)</f>
        <v>16.399999999999999</v>
      </c>
      <c r="AD50" s="19">
        <f>VLOOKUP($B50,DICIEMBRE!$B$4:$BQ$81,68,0)</f>
        <v>13.4</v>
      </c>
      <c r="AE50" s="107">
        <f t="shared" si="2"/>
        <v>18.62916666666667</v>
      </c>
      <c r="AF50" s="20"/>
    </row>
    <row r="51" spans="2:32" x14ac:dyDescent="0.2">
      <c r="B51" s="1" t="str">
        <f t="shared" si="3"/>
        <v xml:space="preserve">Huasteca_INIFAP Huichihuayan </v>
      </c>
      <c r="C51" s="105" t="s">
        <v>0</v>
      </c>
      <c r="D51" s="105" t="s">
        <v>35</v>
      </c>
      <c r="E51" s="105" t="s">
        <v>36</v>
      </c>
      <c r="F51" s="19">
        <f>VLOOKUP($B51,ENERO!$B$4:$BQ$81,36,0)</f>
        <v>34.5</v>
      </c>
      <c r="G51" s="19">
        <f>VLOOKUP($B51,FEBRERO!$B$4:$BM$81,34,0)</f>
        <v>28.9</v>
      </c>
      <c r="H51" s="19">
        <f>VLOOKUP($B51,MARZO!$B$4:$BQ$81,36,0)</f>
        <v>38.9</v>
      </c>
      <c r="I51" s="19">
        <f>VLOOKUP($B51,ABRIL!$B$4:$BQ$81,35,0)</f>
        <v>38.700000000000003</v>
      </c>
      <c r="J51" s="19">
        <f>VLOOKUP($B51,MAYO!$B$4:$BQ$81,36,0)</f>
        <v>37</v>
      </c>
      <c r="K51" s="19">
        <f>VLOOKUP($B51,JUNIO!$B$4:$BQ$81,35,0)</f>
        <v>37.200000000000003</v>
      </c>
      <c r="L51" s="19">
        <f>VLOOKUP($B51,JULIO!$B$4:$BQ$81,36,0)</f>
        <v>32.9</v>
      </c>
      <c r="M51" s="19">
        <f>VLOOKUP($B51,AGOSTO!$B$4:$BQ$81,36,0)</f>
        <v>37.200000000000003</v>
      </c>
      <c r="N51" s="19">
        <f>VLOOKUP($B51,SEPTIEMBRE!$B$4:$BQ$81,35,0)</f>
        <v>24</v>
      </c>
      <c r="O51" s="19">
        <f>VLOOKUP($B51,OCTUBRE!$B$4:$BQ$81,36,0)</f>
        <v>29.3</v>
      </c>
      <c r="P51" s="19">
        <f>VLOOKUP($B51,NOVIEMBRE!$B$4:$BQ$81,35,0)</f>
        <v>27.1</v>
      </c>
      <c r="Q51" s="19">
        <f>VLOOKUP($B51,DICIEMBRE!$B$4:$BQ$81,36,0)</f>
        <v>24.1</v>
      </c>
      <c r="R51" s="107">
        <f t="shared" si="1"/>
        <v>32.483333333333341</v>
      </c>
      <c r="S51" s="19">
        <f>VLOOKUP($B51,ENERO!$B$4:$BQ$81,68,0)</f>
        <v>11.6</v>
      </c>
      <c r="T51" s="19">
        <f>VLOOKUP($B51,FEBRERO!$B$4:$BQ$81,64,0)</f>
        <v>18.100000000000001</v>
      </c>
      <c r="U51" s="19">
        <f>VLOOKUP($B51,MARZO!$B$4:$BQ$81,68,0)</f>
        <v>23.7</v>
      </c>
      <c r="V51" s="19">
        <f>VLOOKUP($B51,ABRIL!$B$4:$BQ$81,66,0)</f>
        <v>8.6999999999999993</v>
      </c>
      <c r="W51" s="19">
        <f>VLOOKUP($B51,MAYO!$B$4:$BQ$81,68,0)</f>
        <v>24.2</v>
      </c>
      <c r="X51" s="19">
        <f>VLOOKUP($B51,JUNIO!$B$4:$BQ$81,66,0)</f>
        <v>22</v>
      </c>
      <c r="Y51" s="19">
        <f>VLOOKUP($B51,JULIO!$B$4:$BQ$81,68,0)</f>
        <v>20.8</v>
      </c>
      <c r="Z51" s="19">
        <f>VLOOKUP($B51,AGOSTO!$B$4:$BQ$81,68,0)</f>
        <v>22</v>
      </c>
      <c r="AA51" s="19">
        <f>VLOOKUP($B51,SEPTIEMBRE!$B$4:$BQ$81,66,0)</f>
        <v>19.5</v>
      </c>
      <c r="AB51" s="19">
        <f>VLOOKUP($B51,OCTUBRE!$B$4:$BQ$81,68,0)</f>
        <v>17.3</v>
      </c>
      <c r="AC51" s="19">
        <f>VLOOKUP($B51,NOVIEMBRE!$B$4:$BQ$81,66,0)</f>
        <v>16.399999999999999</v>
      </c>
      <c r="AD51" s="19">
        <f>VLOOKUP($B51,DICIEMBRE!$B$4:$BQ$81,68,0)</f>
        <v>13.4</v>
      </c>
      <c r="AE51" s="107">
        <f t="shared" si="2"/>
        <v>18.141666666666669</v>
      </c>
      <c r="AF51" s="20"/>
    </row>
    <row r="52" spans="2:32" x14ac:dyDescent="0.2">
      <c r="B52" s="1" t="str">
        <f t="shared" si="3"/>
        <v>Huasteca_El Encanto</v>
      </c>
      <c r="C52" s="105" t="s">
        <v>0</v>
      </c>
      <c r="D52" s="105" t="s">
        <v>18</v>
      </c>
      <c r="E52" s="105" t="s">
        <v>90</v>
      </c>
      <c r="F52" s="19">
        <f>VLOOKUP($B52,ENERO!$B$4:$BQ$81,36,0)</f>
        <v>36.299999999999997</v>
      </c>
      <c r="G52" s="19">
        <f>VLOOKUP($B52,FEBRERO!$B$4:$BM$81,34,0)</f>
        <v>30</v>
      </c>
      <c r="H52" s="19">
        <f>VLOOKUP($B52,MARZO!$B$4:$BQ$81,36,0)</f>
        <v>40.700000000000003</v>
      </c>
      <c r="I52" s="19">
        <f>VLOOKUP($B52,ABRIL!$B$4:$BQ$81,35,0)</f>
        <v>32.299999999999997</v>
      </c>
      <c r="J52" s="19">
        <f>VLOOKUP($B52,MAYO!$B$4:$BQ$81,36,0)</f>
        <v>37</v>
      </c>
      <c r="K52" s="19">
        <f>VLOOKUP($B52,JUNIO!$B$4:$BQ$81,35,0)</f>
        <v>37.200000000000003</v>
      </c>
      <c r="L52" s="19">
        <f>VLOOKUP($B52,JULIO!$B$4:$BQ$81,36,0)</f>
        <v>32.9</v>
      </c>
      <c r="M52" s="19">
        <f>VLOOKUP($B52,AGOSTO!$B$4:$BQ$81,36,0)</f>
        <v>37.200000000000003</v>
      </c>
      <c r="N52" s="19">
        <f>VLOOKUP($B52,SEPTIEMBRE!$B$4:$BQ$81,35,0)</f>
        <v>24</v>
      </c>
      <c r="O52" s="19">
        <f>VLOOKUP($B52,OCTUBRE!$B$4:$BQ$81,36,0)</f>
        <v>29.3</v>
      </c>
      <c r="P52" s="19">
        <f>VLOOKUP($B52,NOVIEMBRE!$B$4:$BQ$81,35,0)</f>
        <v>27.1</v>
      </c>
      <c r="Q52" s="19">
        <f>VLOOKUP($B52,DICIEMBRE!$B$4:$BQ$81,36,0)</f>
        <v>24.1</v>
      </c>
      <c r="R52" s="107">
        <f t="shared" si="1"/>
        <v>32.341666666666676</v>
      </c>
      <c r="S52" s="19">
        <f>VLOOKUP($B52,ENERO!$B$4:$BQ$81,68,0)</f>
        <v>11.2</v>
      </c>
      <c r="T52" s="19">
        <f>VLOOKUP($B52,FEBRERO!$B$4:$BQ$81,64,0)</f>
        <v>17.100000000000001</v>
      </c>
      <c r="U52" s="19">
        <f>VLOOKUP($B52,MARZO!$B$4:$BQ$81,68,0)</f>
        <v>22.5</v>
      </c>
      <c r="V52" s="19">
        <f>VLOOKUP($B52,ABRIL!$B$4:$BQ$81,66,0)</f>
        <v>12.15</v>
      </c>
      <c r="W52" s="19">
        <f>VLOOKUP($B52,MAYO!$B$4:$BQ$81,68,0)</f>
        <v>24.2</v>
      </c>
      <c r="X52" s="19">
        <f>VLOOKUP($B52,JUNIO!$B$4:$BQ$81,66,0)</f>
        <v>22</v>
      </c>
      <c r="Y52" s="19">
        <f>VLOOKUP($B52,JULIO!$B$4:$BQ$81,68,0)</f>
        <v>20.8</v>
      </c>
      <c r="Z52" s="19">
        <f>VLOOKUP($B52,AGOSTO!$B$4:$BQ$81,68,0)</f>
        <v>22</v>
      </c>
      <c r="AA52" s="19">
        <f>VLOOKUP($B52,SEPTIEMBRE!$B$4:$BQ$81,66,0)</f>
        <v>19.5</v>
      </c>
      <c r="AB52" s="19">
        <f>VLOOKUP($B52,OCTUBRE!$B$4:$BQ$81,68,0)</f>
        <v>17.3</v>
      </c>
      <c r="AC52" s="19">
        <f>VLOOKUP($B52,NOVIEMBRE!$B$4:$BQ$81,66,0)</f>
        <v>16.399999999999999</v>
      </c>
      <c r="AD52" s="19">
        <f>VLOOKUP($B52,DICIEMBRE!$B$4:$BQ$81,68,0)</f>
        <v>13.4</v>
      </c>
      <c r="AE52" s="107">
        <f t="shared" si="2"/>
        <v>18.212500000000002</v>
      </c>
      <c r="AF52" s="20"/>
    </row>
    <row r="53" spans="2:32" x14ac:dyDescent="0.2">
      <c r="B53" s="1" t="str">
        <f t="shared" si="3"/>
        <v>Huasteca_Tancojol</v>
      </c>
      <c r="C53" s="105" t="s">
        <v>0</v>
      </c>
      <c r="D53" s="105" t="s">
        <v>71</v>
      </c>
      <c r="E53" s="105" t="s">
        <v>90</v>
      </c>
      <c r="F53" s="19">
        <f>VLOOKUP($B53,ENERO!$B$4:$BQ$81,36,0)</f>
        <v>21.696774193548389</v>
      </c>
      <c r="G53" s="19">
        <f>VLOOKUP($B53,FEBRERO!$B$4:$BM$81,34,0)</f>
        <v>20.858620689655179</v>
      </c>
      <c r="H53" s="19">
        <f>VLOOKUP($B53,MARZO!$B$4:$BQ$81,36,0)</f>
        <v>27.174193548387095</v>
      </c>
      <c r="I53" s="19">
        <f>VLOOKUP($B53,ABRIL!$B$4:$BQ$81,35,0)</f>
        <v>29.56666666666667</v>
      </c>
      <c r="J53" s="19">
        <f>VLOOKUP($B53,MAYO!$B$4:$BQ$81,36,0)</f>
        <v>29.822727272727267</v>
      </c>
      <c r="K53" s="19">
        <f>VLOOKUP($B53,JUNIO!$B$4:$BQ$81,35,0)</f>
        <v>27.152380952380955</v>
      </c>
      <c r="L53" s="19">
        <f>VLOOKUP($B53,JULIO!$B$4:$BQ$81,36,0)</f>
        <v>32.457142857142856</v>
      </c>
      <c r="M53" s="19">
        <f>VLOOKUP($B53,AGOSTO!$B$4:$BQ$81,36,0)</f>
        <v>37.200000000000003</v>
      </c>
      <c r="N53" s="19">
        <f>VLOOKUP($B53,SEPTIEMBRE!$B$4:$BQ$81,35,0)</f>
        <v>24</v>
      </c>
      <c r="O53" s="19">
        <f>VLOOKUP($B53,OCTUBRE!$B$4:$BQ$81,36,0)</f>
        <v>29.3</v>
      </c>
      <c r="P53" s="19">
        <f>VLOOKUP($B53,NOVIEMBRE!$B$4:$BQ$81,35,0)</f>
        <v>27.1</v>
      </c>
      <c r="Q53" s="19">
        <f>VLOOKUP($B53,DICIEMBRE!$B$4:$BQ$81,36,0)</f>
        <v>24.1</v>
      </c>
      <c r="R53" s="107">
        <f t="shared" si="1"/>
        <v>27.535708848375705</v>
      </c>
      <c r="S53" s="19">
        <f>VLOOKUP($B53,ENERO!$B$4:$BQ$81,68,0)</f>
        <v>9.870967741935484</v>
      </c>
      <c r="T53" s="19">
        <f>VLOOKUP($B53,FEBRERO!$B$4:$BQ$81,64,0)</f>
        <v>7.7655172413793103</v>
      </c>
      <c r="U53" s="19">
        <f>VLOOKUP($B53,MARZO!$B$4:$BQ$81,68,0)</f>
        <v>14.606451612903227</v>
      </c>
      <c r="V53" s="19">
        <f>VLOOKUP($B53,ABRIL!$B$4:$BQ$81,66,0)</f>
        <v>16.793333333333337</v>
      </c>
      <c r="W53" s="19">
        <f>VLOOKUP($B53,MAYO!$B$4:$BQ$81,68,0)</f>
        <v>15.92272727272727</v>
      </c>
      <c r="X53" s="19">
        <f>VLOOKUP($B53,JUNIO!$B$4:$BQ$81,66,0)</f>
        <v>15.028571428571427</v>
      </c>
      <c r="Y53" s="19">
        <f>VLOOKUP($B53,JULIO!$B$4:$BQ$81,68,0)</f>
        <v>20.171428571428578</v>
      </c>
      <c r="Z53" s="19">
        <f>VLOOKUP($B53,AGOSTO!$B$4:$BQ$81,68,0)</f>
        <v>22</v>
      </c>
      <c r="AA53" s="19">
        <f>VLOOKUP($B53,SEPTIEMBRE!$B$4:$BQ$81,66,0)</f>
        <v>19.5</v>
      </c>
      <c r="AB53" s="19">
        <f>VLOOKUP($B53,OCTUBRE!$B$4:$BQ$81,68,0)</f>
        <v>17.3</v>
      </c>
      <c r="AC53" s="19">
        <f>VLOOKUP($B53,NOVIEMBRE!$B$4:$BQ$81,66,0)</f>
        <v>16.399999999999999</v>
      </c>
      <c r="AD53" s="19">
        <f>VLOOKUP($B53,DICIEMBRE!$B$4:$BQ$81,68,0)</f>
        <v>13.4</v>
      </c>
      <c r="AE53" s="107">
        <f t="shared" si="2"/>
        <v>15.72991643352322</v>
      </c>
      <c r="AF53" s="20"/>
    </row>
    <row r="54" spans="2:32" x14ac:dyDescent="0.2">
      <c r="B54" s="1" t="str">
        <f t="shared" si="3"/>
        <v>Huasteca_Est. Rancho El Canal</v>
      </c>
      <c r="C54" s="105" t="s">
        <v>0</v>
      </c>
      <c r="D54" s="105" t="s">
        <v>30</v>
      </c>
      <c r="E54" s="105" t="s">
        <v>31</v>
      </c>
      <c r="F54" s="19">
        <f>VLOOKUP($B54,ENERO!$B$4:$BQ$81,36,0)</f>
        <v>36.299999999999997</v>
      </c>
      <c r="G54" s="19">
        <f>VLOOKUP($B54,FEBRERO!$B$4:$BM$81,34,0)</f>
        <v>28.5</v>
      </c>
      <c r="H54" s="19">
        <f>VLOOKUP($B54,MARZO!$B$4:$BQ$81,36,0)</f>
        <v>40.700000000000003</v>
      </c>
      <c r="I54" s="19">
        <f>VLOOKUP($B54,ABRIL!$B$4:$BQ$81,35,0)</f>
        <v>38.700000000000003</v>
      </c>
      <c r="J54" s="19">
        <f>VLOOKUP($B54,MAYO!$B$4:$BQ$81,36,0)</f>
        <v>37</v>
      </c>
      <c r="K54" s="19">
        <f>VLOOKUP($B54,JUNIO!$B$4:$BQ$81,35,0)</f>
        <v>35.799999999999997</v>
      </c>
      <c r="L54" s="19">
        <f>VLOOKUP($B54,JULIO!$B$4:$BQ$81,36,0)</f>
        <v>35.9</v>
      </c>
      <c r="M54" s="19">
        <f>VLOOKUP($B54,AGOSTO!$B$4:$BQ$81,36,0)</f>
        <v>37.200000000000003</v>
      </c>
      <c r="N54" s="19">
        <f>VLOOKUP($B54,SEPTIEMBRE!$B$4:$BQ$81,35,0)</f>
        <v>24</v>
      </c>
      <c r="O54" s="19">
        <f>VLOOKUP($B54,OCTUBRE!$B$4:$BQ$81,36,0)</f>
        <v>29.3</v>
      </c>
      <c r="P54" s="19">
        <f>VLOOKUP($B54,NOVIEMBRE!$B$4:$BQ$81,35,0)</f>
        <v>27.1</v>
      </c>
      <c r="Q54" s="19">
        <f>VLOOKUP($B54,DICIEMBRE!$B$4:$BQ$81,36,0)</f>
        <v>24.1</v>
      </c>
      <c r="R54" s="107">
        <f t="shared" si="1"/>
        <v>32.88333333333334</v>
      </c>
      <c r="S54" s="19">
        <f>VLOOKUP($B54,ENERO!$B$4:$BQ$81,68,0)</f>
        <v>11.3</v>
      </c>
      <c r="T54" s="19">
        <f>VLOOKUP($B54,FEBRERO!$B$4:$BQ$81,64,0)</f>
        <v>17.100000000000001</v>
      </c>
      <c r="U54" s="19">
        <f>VLOOKUP($B54,MARZO!$B$4:$BQ$81,68,0)</f>
        <v>23.7</v>
      </c>
      <c r="V54" s="19">
        <f>VLOOKUP($B54,ABRIL!$B$4:$BQ$81,66,0)</f>
        <v>10.9</v>
      </c>
      <c r="W54" s="19">
        <f>VLOOKUP($B54,MAYO!$B$4:$BQ$81,68,0)</f>
        <v>24.2</v>
      </c>
      <c r="X54" s="19">
        <f>VLOOKUP($B54,JUNIO!$B$4:$BQ$81,66,0)</f>
        <v>22.5</v>
      </c>
      <c r="Y54" s="19">
        <f>VLOOKUP($B54,JULIO!$B$4:$BQ$81,68,0)</f>
        <v>23.1</v>
      </c>
      <c r="Z54" s="19">
        <f>VLOOKUP($B54,AGOSTO!$B$4:$BQ$81,68,0)</f>
        <v>22</v>
      </c>
      <c r="AA54" s="19">
        <f>VLOOKUP($B54,SEPTIEMBRE!$B$4:$BQ$81,66,0)</f>
        <v>19.5</v>
      </c>
      <c r="AB54" s="19">
        <f>VLOOKUP($B54,OCTUBRE!$B$4:$BQ$81,68,0)</f>
        <v>17.3</v>
      </c>
      <c r="AC54" s="19">
        <f>VLOOKUP($B54,NOVIEMBRE!$B$4:$BQ$81,66,0)</f>
        <v>16.399999999999999</v>
      </c>
      <c r="AD54" s="19">
        <f>VLOOKUP($B54,DICIEMBRE!$B$4:$BQ$81,68,0)</f>
        <v>13.4</v>
      </c>
      <c r="AE54" s="107">
        <f t="shared" si="2"/>
        <v>18.450000000000003</v>
      </c>
      <c r="AF54" s="20"/>
    </row>
    <row r="55" spans="2:32" x14ac:dyDescent="0.2">
      <c r="B55" s="1" t="str">
        <f t="shared" si="3"/>
        <v>Huasteca_Tamasopo</v>
      </c>
      <c r="C55" s="105" t="s">
        <v>0</v>
      </c>
      <c r="D55" s="105" t="s">
        <v>31</v>
      </c>
      <c r="E55" s="105" t="s">
        <v>31</v>
      </c>
      <c r="F55" s="19">
        <f>VLOOKUP($B55,ENERO!$B$4:$BQ$81,36,0)</f>
        <v>36.299999999999997</v>
      </c>
      <c r="G55" s="19">
        <f>VLOOKUP($B55,FEBRERO!$B$4:$BM$81,34,0)</f>
        <v>28.5</v>
      </c>
      <c r="H55" s="19">
        <f>VLOOKUP($B55,MARZO!$B$4:$BQ$81,36,0)</f>
        <v>40.700000000000003</v>
      </c>
      <c r="I55" s="19">
        <f>VLOOKUP($B55,ABRIL!$B$4:$BQ$81,35,0)</f>
        <v>32.299999999999997</v>
      </c>
      <c r="J55" s="19">
        <f>VLOOKUP($B55,MAYO!$B$4:$BQ$81,36,0)</f>
        <v>37</v>
      </c>
      <c r="K55" s="19">
        <f>VLOOKUP($B55,JUNIO!$B$4:$BQ$81,35,0)</f>
        <v>35.799999999999997</v>
      </c>
      <c r="L55" s="19">
        <f>VLOOKUP($B55,JULIO!$B$4:$BQ$81,36,0)</f>
        <v>35.9</v>
      </c>
      <c r="M55" s="19">
        <f>VLOOKUP($B55,AGOSTO!$B$4:$BQ$81,36,0)</f>
        <v>37.200000000000003</v>
      </c>
      <c r="N55" s="19">
        <f>VLOOKUP($B55,SEPTIEMBRE!$B$4:$BQ$81,35,0)</f>
        <v>24</v>
      </c>
      <c r="O55" s="19">
        <f>VLOOKUP($B55,OCTUBRE!$B$4:$BQ$81,36,0)</f>
        <v>29.3</v>
      </c>
      <c r="P55" s="19">
        <f>VLOOKUP($B55,NOVIEMBRE!$B$4:$BQ$81,35,0)</f>
        <v>27.1</v>
      </c>
      <c r="Q55" s="19">
        <f>VLOOKUP($B55,DICIEMBRE!$B$4:$BQ$81,36,0)</f>
        <v>24.1</v>
      </c>
      <c r="R55" s="107">
        <f t="shared" si="1"/>
        <v>32.350000000000009</v>
      </c>
      <c r="S55" s="19">
        <f>VLOOKUP($B55,ENERO!$B$4:$BQ$81,68,0)</f>
        <v>11.3</v>
      </c>
      <c r="T55" s="19">
        <f>VLOOKUP($B55,FEBRERO!$B$4:$BQ$81,64,0)</f>
        <v>16.100000000000001</v>
      </c>
      <c r="U55" s="19">
        <f>VLOOKUP($B55,MARZO!$B$4:$BQ$81,68,0)</f>
        <v>22.5</v>
      </c>
      <c r="V55" s="19">
        <f>VLOOKUP($B55,ABRIL!$B$4:$BQ$81,66,0)</f>
        <v>12.15</v>
      </c>
      <c r="W55" s="19">
        <f>VLOOKUP($B55,MAYO!$B$4:$BQ$81,68,0)</f>
        <v>24.2</v>
      </c>
      <c r="X55" s="19">
        <f>VLOOKUP($B55,JUNIO!$B$4:$BQ$81,66,0)</f>
        <v>22.5</v>
      </c>
      <c r="Y55" s="19">
        <f>VLOOKUP($B55,JULIO!$B$4:$BQ$81,68,0)</f>
        <v>23.1</v>
      </c>
      <c r="Z55" s="19">
        <f>VLOOKUP($B55,AGOSTO!$B$4:$BQ$81,68,0)</f>
        <v>22</v>
      </c>
      <c r="AA55" s="19">
        <f>VLOOKUP($B55,SEPTIEMBRE!$B$4:$BQ$81,66,0)</f>
        <v>19.5</v>
      </c>
      <c r="AB55" s="19">
        <f>VLOOKUP($B55,OCTUBRE!$B$4:$BQ$81,68,0)</f>
        <v>17.3</v>
      </c>
      <c r="AC55" s="19">
        <f>VLOOKUP($B55,NOVIEMBRE!$B$4:$BQ$81,66,0)</f>
        <v>16.399999999999999</v>
      </c>
      <c r="AD55" s="19">
        <f>VLOOKUP($B55,DICIEMBRE!$B$4:$BQ$81,68,0)</f>
        <v>13.4</v>
      </c>
      <c r="AE55" s="107">
        <f t="shared" si="2"/>
        <v>18.370833333333334</v>
      </c>
      <c r="AF55" s="20"/>
    </row>
    <row r="56" spans="2:32" x14ac:dyDescent="0.2">
      <c r="B56" s="1" t="str">
        <f t="shared" si="3"/>
        <v xml:space="preserve">Huasteca_Rancho Progreso </v>
      </c>
      <c r="C56" s="105" t="s">
        <v>0</v>
      </c>
      <c r="D56" s="105" t="s">
        <v>55</v>
      </c>
      <c r="E56" s="105" t="s">
        <v>56</v>
      </c>
      <c r="F56" s="19">
        <f>VLOOKUP($B56,ENERO!$B$4:$BQ$81,36,0)</f>
        <v>23.087096774193551</v>
      </c>
      <c r="G56" s="19">
        <f>VLOOKUP($B56,FEBRERO!$B$4:$BM$81,34,0)</f>
        <v>26.044999999999998</v>
      </c>
      <c r="H56" s="19">
        <f>VLOOKUP($B56,MARZO!$B$4:$BQ$81,36,0)</f>
        <v>27.166666666666668</v>
      </c>
      <c r="I56" s="19">
        <f>VLOOKUP($B56,ABRIL!$B$4:$BQ$81,35,0)</f>
        <v>29.857894736842109</v>
      </c>
      <c r="J56" s="19">
        <f>VLOOKUP($B56,MAYO!$B$4:$BQ$81,36,0)</f>
        <v>28.583333333333332</v>
      </c>
      <c r="K56" s="19">
        <f>VLOOKUP($B56,JUNIO!$B$4:$BQ$81,35,0)</f>
        <v>35.799999999999997</v>
      </c>
      <c r="L56" s="19">
        <f>VLOOKUP($B56,JULIO!$B$4:$BQ$81,36,0)</f>
        <v>35.9</v>
      </c>
      <c r="M56" s="19">
        <f>VLOOKUP($B56,AGOSTO!$B$4:$BQ$81,36,0)</f>
        <v>37.200000000000003</v>
      </c>
      <c r="N56" s="19">
        <f>VLOOKUP($B56,SEPTIEMBRE!$B$4:$BQ$81,35,0)</f>
        <v>24</v>
      </c>
      <c r="O56" s="19">
        <f>VLOOKUP($B56,OCTUBRE!$B$4:$BQ$81,36,0)</f>
        <v>29.3</v>
      </c>
      <c r="P56" s="19">
        <f>VLOOKUP($B56,NOVIEMBRE!$B$4:$BQ$81,35,0)</f>
        <v>27.1</v>
      </c>
      <c r="Q56" s="19">
        <f>VLOOKUP($B56,DICIEMBRE!$B$4:$BQ$81,36,0)</f>
        <v>24.1</v>
      </c>
      <c r="R56" s="107">
        <f t="shared" si="1"/>
        <v>29.01166595925298</v>
      </c>
      <c r="S56" s="19">
        <f>VLOOKUP($B56,ENERO!$B$4:$BQ$81,68,0)</f>
        <v>10.464516129032257</v>
      </c>
      <c r="T56" s="19">
        <f>VLOOKUP($B56,FEBRERO!$B$4:$BQ$81,64,0)</f>
        <v>11.990000000000002</v>
      </c>
      <c r="U56" s="19">
        <f>VLOOKUP($B56,MARZO!$B$4:$BQ$81,68,0)</f>
        <v>18.061904761904763</v>
      </c>
      <c r="V56" s="19">
        <f>VLOOKUP($B56,ABRIL!$B$4:$BQ$81,66,0)</f>
        <v>19.822222222222219</v>
      </c>
      <c r="W56" s="19">
        <f>VLOOKUP($B56,MAYO!$B$4:$BQ$81,68,0)</f>
        <v>28.183333333333334</v>
      </c>
      <c r="X56" s="19">
        <f>VLOOKUP($B56,JUNIO!$B$4:$BQ$81,66,0)</f>
        <v>22.5</v>
      </c>
      <c r="Y56" s="19">
        <f>VLOOKUP($B56,JULIO!$B$4:$BQ$81,68,0)</f>
        <v>23.1</v>
      </c>
      <c r="Z56" s="19">
        <f>VLOOKUP($B56,AGOSTO!$B$4:$BQ$81,68,0)</f>
        <v>22</v>
      </c>
      <c r="AA56" s="19">
        <f>VLOOKUP($B56,SEPTIEMBRE!$B$4:$BQ$81,66,0)</f>
        <v>19.5</v>
      </c>
      <c r="AB56" s="19">
        <f>VLOOKUP($B56,OCTUBRE!$B$4:$BQ$81,68,0)</f>
        <v>17.3</v>
      </c>
      <c r="AC56" s="19">
        <f>VLOOKUP($B56,NOVIEMBRE!$B$4:$BQ$81,66,0)</f>
        <v>16.399999999999999</v>
      </c>
      <c r="AD56" s="19">
        <f>VLOOKUP($B56,DICIEMBRE!$B$4:$BQ$81,68,0)</f>
        <v>13.4</v>
      </c>
      <c r="AE56" s="107">
        <f t="shared" si="2"/>
        <v>18.560164703874381</v>
      </c>
      <c r="AF56" s="20"/>
    </row>
    <row r="57" spans="2:32" x14ac:dyDescent="0.2">
      <c r="B57" s="1" t="str">
        <f t="shared" si="3"/>
        <v xml:space="preserve">Huasteca_Tampacoy </v>
      </c>
      <c r="C57" s="105" t="s">
        <v>0</v>
      </c>
      <c r="D57" s="105" t="s">
        <v>68</v>
      </c>
      <c r="E57" s="105" t="s">
        <v>69</v>
      </c>
      <c r="F57" s="19">
        <f>VLOOKUP($B57,ENERO!$B$4:$BQ$81,36,0)</f>
        <v>25.464516129032255</v>
      </c>
      <c r="G57" s="19">
        <f>VLOOKUP($B57,FEBRERO!$B$4:$BM$81,34,0)</f>
        <v>28.489655172413787</v>
      </c>
      <c r="H57" s="19">
        <f>VLOOKUP($B57,MARZO!$B$4:$BQ$81,36,0)</f>
        <v>31.903225806451612</v>
      </c>
      <c r="I57" s="19">
        <f>VLOOKUP($B57,ABRIL!$B$4:$BQ$81,35,0)</f>
        <v>34.193333333333321</v>
      </c>
      <c r="J57" s="19">
        <f>VLOOKUP($B57,MAYO!$B$4:$BQ$81,36,0)</f>
        <v>36.012903225806447</v>
      </c>
      <c r="K57" s="19">
        <f>VLOOKUP($B57,JUNIO!$B$4:$BQ$81,35,0)</f>
        <v>35.049999999999997</v>
      </c>
      <c r="L57" s="19">
        <f>VLOOKUP($B57,JULIO!$B$4:$BQ$81,36,0)</f>
        <v>36.285714285714285</v>
      </c>
      <c r="M57" s="19">
        <f>VLOOKUP($B57,AGOSTO!$B$4:$BQ$81,36,0)</f>
        <v>37.200000000000003</v>
      </c>
      <c r="N57" s="19">
        <f>VLOOKUP($B57,SEPTIEMBRE!$B$4:$BQ$81,35,0)</f>
        <v>24</v>
      </c>
      <c r="O57" s="19">
        <f>VLOOKUP($B57,OCTUBRE!$B$4:$BQ$81,36,0)</f>
        <v>29.3</v>
      </c>
      <c r="P57" s="19">
        <f>VLOOKUP($B57,NOVIEMBRE!$B$4:$BQ$81,35,0)</f>
        <v>27.1</v>
      </c>
      <c r="Q57" s="19">
        <f>VLOOKUP($B57,DICIEMBRE!$B$4:$BQ$81,36,0)</f>
        <v>24.1</v>
      </c>
      <c r="R57" s="107">
        <f t="shared" si="1"/>
        <v>30.758278996062643</v>
      </c>
      <c r="S57" s="19">
        <f>VLOOKUP($B57,ENERO!$B$4:$BQ$81,68,0)</f>
        <v>11.58064516129032</v>
      </c>
      <c r="T57" s="19">
        <f>VLOOKUP($B57,FEBRERO!$B$4:$BQ$81,64,0)</f>
        <v>13.486206896551725</v>
      </c>
      <c r="U57" s="19">
        <f>VLOOKUP($B57,MARZO!$B$4:$BQ$81,68,0)</f>
        <v>18.451612903225804</v>
      </c>
      <c r="V57" s="19">
        <f>VLOOKUP($B57,ABRIL!$B$4:$BQ$81,66,0)</f>
        <v>21.246666666666666</v>
      </c>
      <c r="W57" s="19">
        <f>VLOOKUP($B57,MAYO!$B$4:$BQ$81,68,0)</f>
        <v>23.680645161290322</v>
      </c>
      <c r="X57" s="19">
        <f>VLOOKUP($B57,JUNIO!$B$4:$BQ$81,66,0)</f>
        <v>22.663333333333338</v>
      </c>
      <c r="Y57" s="19">
        <f>VLOOKUP($B57,JULIO!$B$4:$BQ$81,68,0)</f>
        <v>23.750000000000004</v>
      </c>
      <c r="Z57" s="19">
        <f>VLOOKUP($B57,AGOSTO!$B$4:$BQ$81,68,0)</f>
        <v>22</v>
      </c>
      <c r="AA57" s="19">
        <f>VLOOKUP($B57,SEPTIEMBRE!$B$4:$BQ$81,66,0)</f>
        <v>19.5</v>
      </c>
      <c r="AB57" s="19">
        <f>VLOOKUP($B57,OCTUBRE!$B$4:$BQ$81,68,0)</f>
        <v>17.3</v>
      </c>
      <c r="AC57" s="19">
        <f>VLOOKUP($B57,NOVIEMBRE!$B$4:$BQ$81,66,0)</f>
        <v>16.399999999999999</v>
      </c>
      <c r="AD57" s="19">
        <f>VLOOKUP($B57,DICIEMBRE!$B$4:$BQ$81,68,0)</f>
        <v>13.4</v>
      </c>
      <c r="AE57" s="107">
        <f t="shared" si="2"/>
        <v>18.621592510196518</v>
      </c>
      <c r="AF57" s="20"/>
    </row>
    <row r="58" spans="2:32" x14ac:dyDescent="0.2">
      <c r="B58" s="1" t="str">
        <f t="shared" si="3"/>
        <v>Huasteca_Rancho Santa Cruz</v>
      </c>
      <c r="C58" s="105" t="s">
        <v>0</v>
      </c>
      <c r="D58" s="105" t="s">
        <v>141</v>
      </c>
      <c r="E58" s="105" t="s">
        <v>142</v>
      </c>
      <c r="F58" s="19">
        <f>VLOOKUP($B58,ENERO!$B$4:$BQ$81,36,0)</f>
        <v>19.77741935483871</v>
      </c>
      <c r="G58" s="19">
        <f>VLOOKUP($B58,FEBRERO!$B$4:$BM$81,34,0)</f>
        <v>22.503448275862066</v>
      </c>
      <c r="H58" s="19">
        <f>VLOOKUP($B58,MARZO!$B$4:$BQ$81,36,0)</f>
        <v>25.900000000000006</v>
      </c>
      <c r="I58" s="19">
        <f>VLOOKUP($B58,ABRIL!$B$4:$BQ$81,35,0)</f>
        <v>27.626666666666665</v>
      </c>
      <c r="J58" s="19">
        <f>VLOOKUP($B58,MAYO!$B$4:$BQ$81,36,0)</f>
        <v>28.822580645161292</v>
      </c>
      <c r="K58" s="19">
        <f>VLOOKUP($B58,JUNIO!$B$4:$BQ$81,35,0)</f>
        <v>28.776666666666667</v>
      </c>
      <c r="L58" s="19">
        <f>VLOOKUP($B58,JULIO!$B$4:$BQ$81,36,0)</f>
        <v>29.400000000000006</v>
      </c>
      <c r="M58" s="19">
        <f>VLOOKUP($B58,AGOSTO!$B$4:$BQ$81,36,0)</f>
        <v>28.77741935483871</v>
      </c>
      <c r="N58" s="19">
        <f>VLOOKUP($B58,SEPTIEMBRE!$B$4:$BQ$81,35,0)</f>
        <v>28.750000000000004</v>
      </c>
      <c r="O58" s="19">
        <f>VLOOKUP($B58,OCTUBRE!$B$4:$BQ$81,36,0)</f>
        <v>28.92258064516129</v>
      </c>
      <c r="P58" s="19">
        <f>VLOOKUP($B58,NOVIEMBRE!$B$4:$BQ$81,35,0)</f>
        <v>23.96</v>
      </c>
      <c r="Q58" s="19">
        <f>VLOOKUP($B58,DICIEMBRE!$B$4:$BQ$81,36,0)</f>
        <v>22.603225806451622</v>
      </c>
      <c r="R58" s="107">
        <f t="shared" si="1"/>
        <v>26.318333951303917</v>
      </c>
      <c r="S58" s="19">
        <f>VLOOKUP($B58,ENERO!$B$4:$BQ$81,68,0)</f>
        <v>10.858064516129032</v>
      </c>
      <c r="T58" s="19">
        <f>VLOOKUP($B58,FEBRERO!$B$4:$BQ$81,64,0)</f>
        <v>12.437931034482759</v>
      </c>
      <c r="U58" s="19">
        <f>VLOOKUP($B58,MARZO!$B$4:$BQ$81,68,0)</f>
        <v>15.264516129032257</v>
      </c>
      <c r="V58" s="19">
        <f>VLOOKUP($B58,ABRIL!$B$4:$BQ$81,66,0)</f>
        <v>17.600000000000005</v>
      </c>
      <c r="W58" s="19">
        <f>VLOOKUP($B58,MAYO!$B$4:$BQ$81,68,0)</f>
        <v>19.980645161290326</v>
      </c>
      <c r="X58" s="19">
        <f>VLOOKUP($B58,JUNIO!$B$4:$BQ$81,66,0)</f>
        <v>19.270000000000003</v>
      </c>
      <c r="Y58" s="19">
        <f>VLOOKUP($B58,JULIO!$B$4:$BQ$81,68,0)</f>
        <v>19.629032258064516</v>
      </c>
      <c r="Z58" s="19">
        <f>VLOOKUP($B58,AGOSTO!$B$4:$BQ$81,68,0)</f>
        <v>19.861290322580647</v>
      </c>
      <c r="AA58" s="19">
        <f>VLOOKUP($B58,SEPTIEMBRE!$B$4:$BQ$81,66,0)</f>
        <v>19.706666666666663</v>
      </c>
      <c r="AB58" s="19">
        <f>VLOOKUP($B58,OCTUBRE!$B$4:$BQ$81,68,0)</f>
        <v>17.741935483870968</v>
      </c>
      <c r="AC58" s="19">
        <f>VLOOKUP($B58,NOVIEMBRE!$B$4:$BQ$81,66,0)</f>
        <v>15.656666666666668</v>
      </c>
      <c r="AD58" s="19">
        <f>VLOOKUP($B58,DICIEMBRE!$B$4:$BQ$81,68,0)</f>
        <v>14.564516129032258</v>
      </c>
      <c r="AE58" s="107">
        <f t="shared" si="2"/>
        <v>16.880938697318008</v>
      </c>
      <c r="AF58" s="20"/>
    </row>
    <row r="59" spans="2:32" x14ac:dyDescent="0.2">
      <c r="B59" s="1" t="str">
        <f t="shared" si="3"/>
        <v>Huasteca_Cd. Valles</v>
      </c>
      <c r="C59" s="23" t="s">
        <v>0</v>
      </c>
      <c r="D59" s="23" t="s">
        <v>78</v>
      </c>
      <c r="E59" s="23" t="s">
        <v>78</v>
      </c>
      <c r="F59" s="19">
        <f>VLOOKUP($B59,ENERO!$B$4:$BQ$81,36,0)</f>
        <v>23.774193548387096</v>
      </c>
      <c r="G59" s="19">
        <f>VLOOKUP($B59,FEBRERO!$B$4:$BM$81,34,0)</f>
        <v>27.607142857142858</v>
      </c>
      <c r="H59" s="19">
        <f>VLOOKUP($B59,MARZO!$B$4:$BQ$81,36,0)</f>
        <v>31.517241379310345</v>
      </c>
      <c r="I59" s="19">
        <f>VLOOKUP($B59,ABRIL!$B$4:$BQ$81,35,0)</f>
        <v>33.103448275862071</v>
      </c>
      <c r="J59" s="19">
        <f>VLOOKUP($B59,MAYO!$B$4:$BQ$81,36,0)</f>
        <v>36.06666666666667</v>
      </c>
      <c r="K59" s="19">
        <f>VLOOKUP($B59,JUNIO!$B$4:$BQ$81,35,0)</f>
        <v>33.379310344827587</v>
      </c>
      <c r="L59" s="19">
        <f>VLOOKUP($B59,JULIO!$B$4:$BQ$81,36,0)</f>
        <v>34.827586206896555</v>
      </c>
      <c r="M59" s="19">
        <f>VLOOKUP($B59,AGOSTO!$B$4:$BQ$81,36,0)</f>
        <v>33.56666666666667</v>
      </c>
      <c r="N59" s="19">
        <f>VLOOKUP($B59,SEPTIEMBRE!$B$4:$BQ$81,35,0)</f>
        <v>32.620689655172413</v>
      </c>
      <c r="O59" s="19">
        <f>VLOOKUP($B59,OCTUBRE!$B$4:$BQ$81,36,0)</f>
        <v>31.366666666666667</v>
      </c>
      <c r="P59" s="19">
        <f>VLOOKUP($B59,NOVIEMBRE!$B$4:$BQ$81,35,0)</f>
        <v>27.413793103448278</v>
      </c>
      <c r="Q59" s="19">
        <f>VLOOKUP($B59,DICIEMBRE!$B$4:$BQ$81,36,0)</f>
        <v>27.366666666666667</v>
      </c>
      <c r="R59" s="107">
        <f t="shared" si="1"/>
        <v>31.050839336476155</v>
      </c>
      <c r="S59" s="19">
        <f>VLOOKUP($B59,ENERO!$B$4:$BQ$81,68,0)</f>
        <v>10.451612903225806</v>
      </c>
      <c r="T59" s="19">
        <f>VLOOKUP($B59,FEBRERO!$B$4:$BQ$81,64,0)</f>
        <v>11.75</v>
      </c>
      <c r="U59" s="19">
        <f>VLOOKUP($B59,MARZO!$B$4:$BQ$81,68,0)</f>
        <v>17.03448275862069</v>
      </c>
      <c r="V59" s="19">
        <f>VLOOKUP($B59,ABRIL!$B$4:$BQ$81,66,0)</f>
        <v>19.241379310344829</v>
      </c>
      <c r="W59" s="19">
        <f>VLOOKUP($B59,MAYO!$B$4:$BQ$81,68,0)</f>
        <v>21.766666666666666</v>
      </c>
      <c r="X59" s="19">
        <f>VLOOKUP($B59,JUNIO!$B$4:$BQ$81,66,0)</f>
        <v>21.172413793103448</v>
      </c>
      <c r="Y59" s="19">
        <f>VLOOKUP($B59,JULIO!$B$4:$BQ$81,68,0)</f>
        <v>22.448275862068964</v>
      </c>
      <c r="Z59" s="19">
        <f>VLOOKUP($B59,AGOSTO!$B$4:$BQ$81,68,0)</f>
        <v>22.1</v>
      </c>
      <c r="AA59" s="19">
        <f>VLOOKUP($B59,SEPTIEMBRE!$B$4:$BQ$81,66,0)</f>
        <v>21.724137931034484</v>
      </c>
      <c r="AB59" s="19">
        <f>VLOOKUP($B59,OCTUBRE!$B$4:$BQ$81,68,0)</f>
        <v>19.7</v>
      </c>
      <c r="AC59" s="19">
        <f>VLOOKUP($B59,NOVIEMBRE!$B$4:$BQ$81,66,0)</f>
        <v>17.137931034482758</v>
      </c>
      <c r="AD59" s="19">
        <f>VLOOKUP($B59,DICIEMBRE!$B$4:$BQ$81,68,0)</f>
        <v>16.466666666666665</v>
      </c>
      <c r="AE59" s="107">
        <f t="shared" si="2"/>
        <v>18.416130577184525</v>
      </c>
    </row>
    <row r="60" spans="2:32" x14ac:dyDescent="0.2">
      <c r="B60" s="1" t="str">
        <f t="shared" si="3"/>
        <v>Huasteca_Adjuntas</v>
      </c>
      <c r="C60" s="23" t="s">
        <v>0</v>
      </c>
      <c r="D60" s="23" t="s">
        <v>81</v>
      </c>
      <c r="E60" s="23" t="s">
        <v>105</v>
      </c>
      <c r="F60" s="19">
        <f>VLOOKUP($B60,ENERO!$B$4:$BQ$81,36,0)</f>
        <v>24.112903225806452</v>
      </c>
      <c r="G60" s="19">
        <f>VLOOKUP($B60,FEBRERO!$B$4:$BM$81,34,0)</f>
        <v>27.948275862068964</v>
      </c>
      <c r="H60" s="19">
        <f>VLOOKUP($B60,MARZO!$B$4:$BQ$81,36,0)</f>
        <v>31.20967741935484</v>
      </c>
      <c r="I60" s="19">
        <f>VLOOKUP($B60,ABRIL!$B$4:$BQ$81,35,0)</f>
        <v>33.31666666666667</v>
      </c>
      <c r="J60" s="19">
        <f>VLOOKUP($B60,MAYO!$B$4:$BQ$81,36,0)</f>
        <v>35.112903225806448</v>
      </c>
      <c r="K60" s="19">
        <f>VLOOKUP($B60,JUNIO!$B$4:$BQ$81,35,0)</f>
        <v>34.93333333333333</v>
      </c>
      <c r="L60" s="19">
        <f>VLOOKUP($B60,JULIO!$B$4:$BQ$81,36,0)</f>
        <v>35.519354838709674</v>
      </c>
      <c r="M60" s="19">
        <f>VLOOKUP($B60,AGOSTO!$B$4:$BQ$81,36,0)</f>
        <v>34.49</v>
      </c>
      <c r="N60" s="19">
        <f>VLOOKUP($B60,SEPTIEMBRE!$B$4:$BQ$81,35,0)</f>
        <v>33.482142857142854</v>
      </c>
      <c r="O60" s="19">
        <f>VLOOKUP($B60,OCTUBRE!$B$4:$BQ$81,36,0)</f>
        <v>33.019354838709681</v>
      </c>
      <c r="P60" s="19">
        <f>VLOOKUP($B60,NOVIEMBRE!$B$4:$BQ$81,35,0)</f>
        <v>27.959999999999997</v>
      </c>
      <c r="Q60" s="19">
        <f>VLOOKUP($B60,DICIEMBRE!$B$4:$BQ$81,36,0)</f>
        <v>26.029032258064515</v>
      </c>
      <c r="R60" s="107">
        <f t="shared" si="1"/>
        <v>31.427803710471945</v>
      </c>
      <c r="S60" s="19">
        <f>VLOOKUP($B60,ENERO!$B$4:$BQ$81,68,0)</f>
        <v>10.725806451612904</v>
      </c>
      <c r="T60" s="19">
        <f>VLOOKUP($B60,FEBRERO!$B$4:$BQ$81,64,0)</f>
        <v>12.982758620689655</v>
      </c>
      <c r="U60" s="19">
        <f>VLOOKUP($B60,MARZO!$B$4:$BQ$81,68,0)</f>
        <v>17.967741935483872</v>
      </c>
      <c r="V60" s="19">
        <f>VLOOKUP($B60,ABRIL!$B$4:$BQ$81,66,0)</f>
        <v>20.466666666666665</v>
      </c>
      <c r="W60" s="19">
        <f>VLOOKUP($B60,MAYO!$B$4:$BQ$81,68,0)</f>
        <v>22.661290322580644</v>
      </c>
      <c r="X60" s="19">
        <f>VLOOKUP($B60,JUNIO!$B$4:$BQ$81,66,0)</f>
        <v>21.95</v>
      </c>
      <c r="Y60" s="19">
        <f>VLOOKUP($B60,JULIO!$B$4:$BQ$81,68,0)</f>
        <v>22.893548387096775</v>
      </c>
      <c r="Z60" s="19">
        <f>VLOOKUP($B60,AGOSTO!$B$4:$BQ$81,68,0)</f>
        <v>22.716666666666665</v>
      </c>
      <c r="AA60" s="19">
        <f>VLOOKUP($B60,SEPTIEMBRE!$B$4:$BQ$81,66,0)</f>
        <v>22.086206896551722</v>
      </c>
      <c r="AB60" s="19">
        <f>VLOOKUP($B60,OCTUBRE!$B$4:$BQ$81,68,0)</f>
        <v>20.43548387096774</v>
      </c>
      <c r="AC60" s="19">
        <f>VLOOKUP($B60,NOVIEMBRE!$B$4:$BQ$81,66,0)</f>
        <v>17.399999999999999</v>
      </c>
      <c r="AD60" s="19">
        <f>VLOOKUP($B60,DICIEMBRE!$B$4:$BQ$81,68,0)</f>
        <v>15.154838709677419</v>
      </c>
      <c r="AE60" s="107">
        <f t="shared" si="2"/>
        <v>18.95341737733284</v>
      </c>
    </row>
    <row r="61" spans="2:32" x14ac:dyDescent="0.2">
      <c r="B61" s="1" t="str">
        <f t="shared" si="3"/>
        <v>Huasteca_Ballesmi</v>
      </c>
      <c r="C61" s="23" t="s">
        <v>0</v>
      </c>
      <c r="D61" s="23" t="s">
        <v>82</v>
      </c>
      <c r="E61" s="23" t="s">
        <v>83</v>
      </c>
      <c r="F61" s="19">
        <f>VLOOKUP($B61,ENERO!$B$4:$BQ$81,36,0)</f>
        <v>24.032258064516128</v>
      </c>
      <c r="G61" s="19">
        <f>VLOOKUP($B61,FEBRERO!$B$4:$BM$81,34,0)</f>
        <v>27.665517241379309</v>
      </c>
      <c r="H61" s="19">
        <f>VLOOKUP($B61,MARZO!$B$4:$BQ$81,36,0)</f>
        <v>30.574193548387097</v>
      </c>
      <c r="I61" s="19">
        <f>VLOOKUP($B61,ABRIL!$B$4:$BQ$81,35,0)</f>
        <v>32.956666666666671</v>
      </c>
      <c r="J61" s="19">
        <f>VLOOKUP($B61,MAYO!$B$4:$BQ$81,36,0)</f>
        <v>35.064516129032256</v>
      </c>
      <c r="K61" s="19">
        <f>VLOOKUP($B61,JUNIO!$B$4:$BQ$81,35,0)</f>
        <v>33.86333333333333</v>
      </c>
      <c r="L61" s="19">
        <f>VLOOKUP($B61,JULIO!$B$4:$BQ$81,36,0)</f>
        <v>35.016129032258064</v>
      </c>
      <c r="M61" s="19">
        <f>VLOOKUP($B61,AGOSTO!$B$4:$BQ$81,36,0)</f>
        <v>34.165517241379305</v>
      </c>
      <c r="N61" s="19">
        <f>VLOOKUP($B61,SEPTIEMBRE!$B$4:$BQ$81,35,0)</f>
        <v>33.516666666666666</v>
      </c>
      <c r="O61" s="19">
        <f>VLOOKUP($B61,OCTUBRE!$B$4:$BQ$81,36,0)</f>
        <v>31.761290322580646</v>
      </c>
      <c r="P61" s="19">
        <f>VLOOKUP($B61,NOVIEMBRE!$B$4:$BQ$81,35,0)</f>
        <v>27.796551724137931</v>
      </c>
      <c r="Q61" s="19">
        <f>VLOOKUP($B61,DICIEMBRE!$B$4:$BQ$81,36,0)</f>
        <v>25.967741935483872</v>
      </c>
      <c r="R61" s="107">
        <f t="shared" si="1"/>
        <v>31.031698492151765</v>
      </c>
      <c r="S61" s="19">
        <f>VLOOKUP($B61,ENERO!$B$4:$BQ$81,68,0)</f>
        <v>11.877419354838709</v>
      </c>
      <c r="T61" s="19">
        <f>VLOOKUP($B61,FEBRERO!$B$4:$BQ$81,64,0)</f>
        <v>12.855172413793104</v>
      </c>
      <c r="U61" s="19">
        <f>VLOOKUP($B61,MARZO!$B$4:$BQ$81,68,0)</f>
        <v>17.716129032258067</v>
      </c>
      <c r="V61" s="19">
        <f>VLOOKUP($B61,ABRIL!$B$4:$BQ$81,66,0)</f>
        <v>20.970000000000002</v>
      </c>
      <c r="W61" s="19">
        <f>VLOOKUP($B61,MAYO!$B$4:$BQ$81,68,0)</f>
        <v>22.85483870967742</v>
      </c>
      <c r="X61" s="19">
        <f>VLOOKUP($B61,JUNIO!$B$4:$BQ$81,66,0)</f>
        <v>22.493333333333332</v>
      </c>
      <c r="Y61" s="19">
        <f>VLOOKUP($B61,JULIO!$B$4:$BQ$81,68,0)</f>
        <v>23.629032258064516</v>
      </c>
      <c r="Z61" s="19">
        <f>VLOOKUP($B61,AGOSTO!$B$4:$BQ$81,68,0)</f>
        <v>23.724137931034484</v>
      </c>
      <c r="AA61" s="19">
        <f>VLOOKUP($B61,SEPTIEMBRE!$B$4:$BQ$81,66,0)</f>
        <v>23.083333333333332</v>
      </c>
      <c r="AB61" s="19">
        <f>VLOOKUP($B61,OCTUBRE!$B$4:$BQ$81,68,0)</f>
        <v>21.264516129032259</v>
      </c>
      <c r="AC61" s="19">
        <f>VLOOKUP($B61,NOVIEMBRE!$B$4:$BQ$81,66,0)</f>
        <v>17.675862068965518</v>
      </c>
      <c r="AD61" s="19">
        <f>VLOOKUP($B61,DICIEMBRE!$B$4:$BQ$81,68,0)</f>
        <v>16.912903225806449</v>
      </c>
      <c r="AE61" s="107">
        <f t="shared" si="2"/>
        <v>19.588056482511433</v>
      </c>
    </row>
    <row r="62" spans="2:32" x14ac:dyDescent="0.2">
      <c r="B62" s="1" t="str">
        <f t="shared" si="3"/>
        <v>Huasteca_Naranjo</v>
      </c>
      <c r="C62" s="23" t="s">
        <v>0</v>
      </c>
      <c r="D62" s="23" t="s">
        <v>86</v>
      </c>
      <c r="E62" s="23" t="s">
        <v>20</v>
      </c>
      <c r="F62" s="19">
        <f>VLOOKUP($B62,ENERO!$B$4:$BQ$81,36,0)</f>
        <v>23.25</v>
      </c>
      <c r="G62" s="19">
        <f>VLOOKUP($B62,FEBRERO!$B$4:$BM$81,34,0)</f>
        <v>25.879310344827587</v>
      </c>
      <c r="H62" s="19">
        <f>VLOOKUP($B62,MARZO!$B$4:$BQ$81,36,0)</f>
        <v>31.3</v>
      </c>
      <c r="I62" s="19">
        <f>VLOOKUP($B62,ABRIL!$B$4:$BQ$81,35,0)</f>
        <v>32.730000000000004</v>
      </c>
      <c r="J62" s="19">
        <f>VLOOKUP($B62,MAYO!$B$4:$BQ$81,36,0)</f>
        <v>32.774193548387103</v>
      </c>
      <c r="K62" s="19">
        <f>VLOOKUP($B62,JUNIO!$B$4:$BQ$81,35,0)</f>
        <v>32.341379310344827</v>
      </c>
      <c r="L62" s="19">
        <f>VLOOKUP($B62,JULIO!$B$4:$BQ$81,36,0)</f>
        <v>32.767741935483869</v>
      </c>
      <c r="M62" s="19">
        <f>VLOOKUP($B62,AGOSTO!$B$4:$BQ$81,36,0)</f>
        <v>32.273333333333333</v>
      </c>
      <c r="N62" s="19">
        <f>VLOOKUP($B62,SEPTIEMBRE!$B$4:$BQ$81,35,0)</f>
        <v>31.783333333333335</v>
      </c>
      <c r="O62" s="19">
        <f>VLOOKUP($B62,OCTUBRE!$B$4:$BQ$81,36,0)</f>
        <v>30.106451612903225</v>
      </c>
      <c r="P62" s="19">
        <f>VLOOKUP($B62,NOVIEMBRE!$B$4:$BQ$81,35,0)</f>
        <v>25.220000000000002</v>
      </c>
      <c r="Q62" s="19">
        <f>VLOOKUP($B62,DICIEMBRE!$B$4:$BQ$81,36,0)</f>
        <v>24.653333333333332</v>
      </c>
      <c r="R62" s="107">
        <f t="shared" si="1"/>
        <v>29.589923062662219</v>
      </c>
      <c r="S62" s="19">
        <f>VLOOKUP($B62,ENERO!$B$4:$BQ$81,68,0)</f>
        <v>9.1730769230769234</v>
      </c>
      <c r="T62" s="19">
        <f>VLOOKUP($B62,FEBRERO!$B$4:$BQ$81,64,0)</f>
        <v>9.8793103448275854</v>
      </c>
      <c r="U62" s="19">
        <f>VLOOKUP($B62,MARZO!$B$4:$BQ$81,68,0)</f>
        <v>15.858064516129033</v>
      </c>
      <c r="V62" s="19">
        <f>VLOOKUP($B62,ABRIL!$B$4:$BQ$81,66,0)</f>
        <v>19.126666666666665</v>
      </c>
      <c r="W62" s="19">
        <f>VLOOKUP($B62,MAYO!$B$4:$BQ$81,68,0)</f>
        <v>21.374193548387098</v>
      </c>
      <c r="X62" s="19">
        <f>VLOOKUP($B62,JUNIO!$B$4:$BQ$81,66,0)</f>
        <v>21.53448275862069</v>
      </c>
      <c r="Y62" s="19">
        <f>VLOOKUP($B62,JULIO!$B$4:$BQ$81,68,0)</f>
        <v>21.412903225806449</v>
      </c>
      <c r="Z62" s="19">
        <f>VLOOKUP($B62,AGOSTO!$B$4:$BQ$81,68,0)</f>
        <v>20.913333333333334</v>
      </c>
      <c r="AA62" s="19">
        <f>VLOOKUP($B62,SEPTIEMBRE!$B$4:$BQ$81,66,0)</f>
        <v>20.683333333333334</v>
      </c>
      <c r="AB62" s="19">
        <f>VLOOKUP($B62,OCTUBRE!$B$4:$BQ$81,68,0)</f>
        <v>18.967741935483872</v>
      </c>
      <c r="AC62" s="19">
        <f>VLOOKUP($B62,NOVIEMBRE!$B$4:$BQ$81,66,0)</f>
        <v>15.226666666666667</v>
      </c>
      <c r="AD62" s="19">
        <f>VLOOKUP($B62,DICIEMBRE!$B$4:$BQ$81,68,0)</f>
        <v>14.673333333333334</v>
      </c>
      <c r="AE62" s="107">
        <f t="shared" si="2"/>
        <v>17.401925548805416</v>
      </c>
    </row>
    <row r="63" spans="2:32" x14ac:dyDescent="0.2">
      <c r="B63" s="1" t="str">
        <f t="shared" si="3"/>
        <v>Huasteca_Pujal</v>
      </c>
      <c r="C63" s="23" t="s">
        <v>0</v>
      </c>
      <c r="D63" s="23" t="s">
        <v>87</v>
      </c>
      <c r="E63" s="23" t="s">
        <v>78</v>
      </c>
      <c r="F63" s="19">
        <f>VLOOKUP($B63,ENERO!$B$4:$BQ$81,36,0)</f>
        <v>23.614285714285717</v>
      </c>
      <c r="G63" s="19">
        <f>VLOOKUP($B63,FEBRERO!$B$4:$BM$81,34,0)</f>
        <v>27.989655172413794</v>
      </c>
      <c r="H63" s="19">
        <f>VLOOKUP($B63,MARZO!$B$4:$BQ$81,36,0)</f>
        <v>30.561290322580636</v>
      </c>
      <c r="I63" s="19">
        <f>VLOOKUP($B63,ABRIL!$B$4:$BQ$81,35,0)</f>
        <v>33.239999999999995</v>
      </c>
      <c r="J63" s="19">
        <f>VLOOKUP($B63,MAYO!$B$4:$BQ$81,36,0)</f>
        <v>35.070967741935476</v>
      </c>
      <c r="K63" s="19">
        <f>VLOOKUP($B63,JUNIO!$B$4:$BQ$81,35,0)</f>
        <v>34.386206896551727</v>
      </c>
      <c r="L63" s="19">
        <f>VLOOKUP($B63,JULIO!$B$4:$BQ$81,36,0)</f>
        <v>36.019354838709674</v>
      </c>
      <c r="M63" s="19">
        <f>VLOOKUP($B63,AGOSTO!$B$4:$BQ$81,36,0)</f>
        <v>35.283333333333331</v>
      </c>
      <c r="N63" s="19">
        <f>VLOOKUP($B63,SEPTIEMBRE!$B$4:$BQ$81,35,0)</f>
        <v>34.666666666666664</v>
      </c>
      <c r="O63" s="19">
        <f>VLOOKUP($B63,OCTUBRE!$B$4:$BQ$81,36,0)</f>
        <v>34.229032258064514</v>
      </c>
      <c r="P63" s="19">
        <f>VLOOKUP($B63,NOVIEMBRE!$B$4:$BQ$81,35,0)</f>
        <v>29.616666666666667</v>
      </c>
      <c r="Q63" s="19">
        <f>VLOOKUP($B63,DICIEMBRE!$B$4:$BQ$81,36,0)</f>
        <v>26.963333333333335</v>
      </c>
      <c r="R63" s="107">
        <f t="shared" si="1"/>
        <v>31.803399412045128</v>
      </c>
      <c r="S63" s="19">
        <f>VLOOKUP($B63,ENERO!$B$4:$BQ$81,68,0)</f>
        <v>11.596428571428572</v>
      </c>
      <c r="T63" s="19">
        <f>VLOOKUP($B63,FEBRERO!$B$4:$BQ$81,64,0)</f>
        <v>13.013793103448277</v>
      </c>
      <c r="U63" s="19">
        <f>VLOOKUP($B63,MARZO!$B$4:$BQ$81,68,0)</f>
        <v>18.93548387096774</v>
      </c>
      <c r="V63" s="19">
        <f>VLOOKUP($B63,ABRIL!$B$4:$BQ$81,66,0)</f>
        <v>21.333333333333336</v>
      </c>
      <c r="W63" s="19">
        <f>VLOOKUP($B63,MAYO!$B$4:$BQ$81,68,0)</f>
        <v>23.348387096774196</v>
      </c>
      <c r="X63" s="19">
        <f>VLOOKUP($B63,JUNIO!$B$4:$BQ$81,66,0)</f>
        <v>22.92068965517241</v>
      </c>
      <c r="Y63" s="19">
        <f>VLOOKUP($B63,JULIO!$B$4:$BQ$81,68,0)</f>
        <v>24.770967741935483</v>
      </c>
      <c r="Z63" s="19">
        <f>VLOOKUP($B63,AGOSTO!$B$4:$BQ$81,68,0)</f>
        <v>24.86</v>
      </c>
      <c r="AA63" s="19">
        <f>VLOOKUP($B63,SEPTIEMBRE!$B$4:$BQ$81,66,0)</f>
        <v>24</v>
      </c>
      <c r="AB63" s="19">
        <f>VLOOKUP($B63,OCTUBRE!$B$4:$BQ$81,68,0)</f>
        <v>22.14516129032258</v>
      </c>
      <c r="AC63" s="19">
        <f>VLOOKUP($B63,NOVIEMBRE!$B$4:$BQ$81,66,0)</f>
        <v>18.736666666666668</v>
      </c>
      <c r="AD63" s="19">
        <f>VLOOKUP($B63,DICIEMBRE!$B$4:$BQ$81,68,0)</f>
        <v>17.57</v>
      </c>
      <c r="AE63" s="107">
        <f t="shared" si="2"/>
        <v>20.269242610837441</v>
      </c>
    </row>
    <row r="64" spans="2:32" x14ac:dyDescent="0.2">
      <c r="B64" s="1" t="str">
        <f t="shared" si="3"/>
        <v>Huasteca_Micos</v>
      </c>
      <c r="C64" s="23" t="s">
        <v>0</v>
      </c>
      <c r="D64" s="23" t="s">
        <v>88</v>
      </c>
      <c r="E64" s="23" t="s">
        <v>78</v>
      </c>
      <c r="F64" s="19">
        <f>VLOOKUP($B64,ENERO!$B$4:$BQ$81,36,0)</f>
        <v>20.870967741935484</v>
      </c>
      <c r="G64" s="19">
        <f>VLOOKUP($B64,FEBRERO!$B$4:$BM$81,34,0)</f>
        <v>26.448275862068964</v>
      </c>
      <c r="H64" s="19">
        <f>VLOOKUP($B64,MARZO!$B$4:$BQ$81,36,0)</f>
        <v>30.725806451612904</v>
      </c>
      <c r="I64" s="19">
        <f>VLOOKUP($B64,ABRIL!$B$4:$BQ$81,35,0)</f>
        <v>32.383333333333333</v>
      </c>
      <c r="J64" s="19">
        <f>VLOOKUP($B64,MAYO!$B$4:$BQ$81,36,0)</f>
        <v>34.774193548387096</v>
      </c>
      <c r="K64" s="19">
        <f>VLOOKUP($B64,JUNIO!$B$4:$BQ$81,35,0)</f>
        <v>33.866666666666667</v>
      </c>
      <c r="L64" s="19">
        <f>VLOOKUP($B64,JULIO!$B$4:$BQ$81,36,0)</f>
        <v>33.806451612903224</v>
      </c>
      <c r="M64" s="19">
        <f>VLOOKUP($B64,AGOSTO!$B$4:$BQ$81,36,0)</f>
        <v>33.549999999999997</v>
      </c>
      <c r="N64" s="19">
        <f>VLOOKUP($B64,SEPTIEMBRE!$B$4:$BQ$81,35,0)</f>
        <v>32.966666666666669</v>
      </c>
      <c r="O64" s="19">
        <f>VLOOKUP($B64,OCTUBRE!$B$4:$BQ$81,36,0)</f>
        <v>31.183870967741935</v>
      </c>
      <c r="P64" s="19">
        <f>VLOOKUP($B64,NOVIEMBRE!$B$4:$BQ$81,35,0)</f>
        <v>24.83</v>
      </c>
      <c r="Q64" s="19">
        <f>VLOOKUP($B64,DICIEMBRE!$B$4:$BQ$81,36,0)</f>
        <v>23.693548387096776</v>
      </c>
      <c r="R64" s="107">
        <f t="shared" si="1"/>
        <v>29.924981769867756</v>
      </c>
      <c r="S64" s="19">
        <f>VLOOKUP($B64,ENERO!$B$4:$BQ$81,68,0)</f>
        <v>11.241935483870968</v>
      </c>
      <c r="T64" s="19">
        <f>VLOOKUP($B64,FEBRERO!$B$4:$BQ$81,64,0)</f>
        <v>13.051724137931034</v>
      </c>
      <c r="U64" s="19">
        <f>VLOOKUP($B64,MARZO!$B$4:$BQ$81,68,0)</f>
        <v>17.774193548387096</v>
      </c>
      <c r="V64" s="19">
        <f>VLOOKUP($B64,ABRIL!$B$4:$BQ$81,66,0)</f>
        <v>20.6</v>
      </c>
      <c r="W64" s="19">
        <f>VLOOKUP($B64,MAYO!$B$4:$BQ$81,68,0)</f>
        <v>22.806451612903224</v>
      </c>
      <c r="X64" s="19">
        <f>VLOOKUP($B64,JUNIO!$B$4:$BQ$81,66,0)</f>
        <v>22.12</v>
      </c>
      <c r="Y64" s="19">
        <f>VLOOKUP($B64,JULIO!$B$4:$BQ$81,68,0)</f>
        <v>23.56451612903226</v>
      </c>
      <c r="Z64" s="19">
        <f>VLOOKUP($B64,AGOSTO!$B$4:$BQ$81,68,0)</f>
        <v>23.233333333333334</v>
      </c>
      <c r="AA64" s="19">
        <f>VLOOKUP($B64,SEPTIEMBRE!$B$4:$BQ$81,66,0)</f>
        <v>23.25</v>
      </c>
      <c r="AB64" s="19">
        <f>VLOOKUP($B64,OCTUBRE!$B$4:$BQ$81,68,0)</f>
        <v>21.012903225806451</v>
      </c>
      <c r="AC64" s="19">
        <f>VLOOKUP($B64,NOVIEMBRE!$B$4:$BQ$81,66,0)</f>
        <v>17.279999999999998</v>
      </c>
      <c r="AD64" s="19">
        <f>VLOOKUP($B64,DICIEMBRE!$B$4:$BQ$81,68,0)</f>
        <v>15.758064516129032</v>
      </c>
      <c r="AE64" s="107">
        <f t="shared" si="2"/>
        <v>19.307760165616113</v>
      </c>
    </row>
    <row r="65" spans="2:32" x14ac:dyDescent="0.2">
      <c r="B65" s="1" t="str">
        <f t="shared" si="3"/>
        <v>Huasteca_San Vicente</v>
      </c>
      <c r="C65" s="23" t="s">
        <v>0</v>
      </c>
      <c r="D65" s="23" t="s">
        <v>89</v>
      </c>
      <c r="E65" s="23" t="s">
        <v>90</v>
      </c>
      <c r="F65" s="19">
        <f>VLOOKUP($B65,ENERO!$B$4:$BQ$81,36,0)</f>
        <v>22.574999999999996</v>
      </c>
      <c r="G65" s="19">
        <f>VLOOKUP($B65,FEBRERO!$B$4:$BM$81,34,0)</f>
        <v>27.441379310344825</v>
      </c>
      <c r="H65" s="19">
        <f>VLOOKUP($B65,MARZO!$B$4:$BQ$81,36,0)</f>
        <v>30.896774193548385</v>
      </c>
      <c r="I65" s="19">
        <f>VLOOKUP($B65,ABRIL!$B$4:$BQ$81,35,0)</f>
        <v>33.083333333333329</v>
      </c>
      <c r="J65" s="19">
        <f>VLOOKUP($B65,MAYO!$B$4:$BQ$81,36,0)</f>
        <v>35.174193548387102</v>
      </c>
      <c r="K65" s="19">
        <f>VLOOKUP($B65,JUNIO!$B$4:$BQ$81,35,0)</f>
        <v>34.637931034482754</v>
      </c>
      <c r="L65" s="19">
        <f>VLOOKUP($B65,JULIO!$B$4:$BQ$81,36,0)</f>
        <v>34.516129032258071</v>
      </c>
      <c r="M65" s="19">
        <f>VLOOKUP($B65,AGOSTO!$B$4:$BQ$81,36,0)</f>
        <v>34.50333333333333</v>
      </c>
      <c r="N65" s="19">
        <f>VLOOKUP($B65,SEPTIEMBRE!$B$4:$BQ$81,35,0)</f>
        <v>33.56</v>
      </c>
      <c r="O65" s="19">
        <f>VLOOKUP($B65,OCTUBRE!$B$4:$BQ$81,36,0)</f>
        <v>32.658064516129031</v>
      </c>
      <c r="P65" s="19">
        <f>VLOOKUP($B65,NOVIEMBRE!$B$4:$BQ$81,35,0)</f>
        <v>27.686666666666667</v>
      </c>
      <c r="Q65" s="19">
        <f>VLOOKUP($B65,DICIEMBRE!$B$4:$BQ$81,36,0)</f>
        <v>25.296666666666663</v>
      </c>
      <c r="R65" s="107">
        <f t="shared" si="1"/>
        <v>31.002455969595843</v>
      </c>
      <c r="S65" s="19">
        <f>VLOOKUP($B65,ENERO!$B$4:$BQ$81,68,0)</f>
        <v>11.964285714285714</v>
      </c>
      <c r="T65" s="19">
        <f>VLOOKUP($B65,FEBRERO!$B$4:$BQ$81,64,0)</f>
        <v>13.700000000000001</v>
      </c>
      <c r="U65" s="19">
        <f>VLOOKUP($B65,MARZO!$B$4:$BQ$81,68,0)</f>
        <v>18.470967741935489</v>
      </c>
      <c r="V65" s="19">
        <f>VLOOKUP($B65,ABRIL!$B$4:$BQ$81,66,0)</f>
        <v>21.396666666666665</v>
      </c>
      <c r="W65" s="19">
        <f>VLOOKUP($B65,MAYO!$B$4:$BQ$81,68,0)</f>
        <v>23.777419354838713</v>
      </c>
      <c r="X65" s="19">
        <f>VLOOKUP($B65,JUNIO!$B$4:$BQ$81,66,0)</f>
        <v>22.95862068965517</v>
      </c>
      <c r="Y65" s="19">
        <f>VLOOKUP($B65,JULIO!$B$4:$BQ$81,68,0)</f>
        <v>23.777419354838713</v>
      </c>
      <c r="Z65" s="19">
        <f>VLOOKUP($B65,AGOSTO!$B$4:$BQ$81,68,0)</f>
        <v>23.863333333333333</v>
      </c>
      <c r="AA65" s="19">
        <f>VLOOKUP($B65,SEPTIEMBRE!$B$4:$BQ$81,66,0)</f>
        <v>23.256666666666664</v>
      </c>
      <c r="AB65" s="19">
        <f>VLOOKUP($B65,OCTUBRE!$B$4:$BQ$81,68,0)</f>
        <v>21.309677419354834</v>
      </c>
      <c r="AC65" s="19">
        <f>VLOOKUP($B65,NOVIEMBRE!$B$4:$BQ$81,66,0)</f>
        <v>18.220000000000002</v>
      </c>
      <c r="AD65" s="19">
        <f>VLOOKUP($B65,DICIEMBRE!$B$4:$BQ$81,68,0)</f>
        <v>16.593333333333337</v>
      </c>
      <c r="AE65" s="107">
        <f t="shared" si="2"/>
        <v>19.940699189575721</v>
      </c>
    </row>
    <row r="66" spans="2:32" x14ac:dyDescent="0.2">
      <c r="B66" s="1" t="str">
        <f t="shared" si="3"/>
        <v>Huasteca_Santa Rosa</v>
      </c>
      <c r="C66" s="23" t="s">
        <v>0</v>
      </c>
      <c r="D66" s="23" t="s">
        <v>91</v>
      </c>
      <c r="E66" s="23" t="s">
        <v>78</v>
      </c>
      <c r="F66" s="19">
        <f>VLOOKUP($B66,ENERO!$B$4:$BQ$81,36,0)</f>
        <v>24.103448275862068</v>
      </c>
      <c r="G66" s="19">
        <f>VLOOKUP($B66,FEBRERO!$B$4:$BM$81,34,0)</f>
        <v>28.551724137931036</v>
      </c>
      <c r="H66" s="19">
        <f>VLOOKUP($B66,MARZO!$B$4:$BQ$81,36,0)</f>
        <v>29.75</v>
      </c>
      <c r="I66" s="19">
        <f>VLOOKUP($B66,ABRIL!$B$4:$BQ$81,35,0)</f>
        <v>34.425925925925924</v>
      </c>
      <c r="J66" s="19">
        <f>VLOOKUP($B66,MAYO!$B$4:$BQ$81,36,0)</f>
        <v>35.935483870967744</v>
      </c>
      <c r="K66" s="19">
        <f>VLOOKUP($B66,JUNIO!$B$4:$BQ$81,35,0)</f>
        <v>34.85</v>
      </c>
      <c r="L66" s="19">
        <f>VLOOKUP($B66,JULIO!$B$4:$BQ$81,36,0)</f>
        <v>35.548387096774192</v>
      </c>
      <c r="M66" s="19">
        <f>VLOOKUP($B66,AGOSTO!$B$4:$BQ$81,36,0)</f>
        <v>35</v>
      </c>
      <c r="N66" s="19">
        <f>VLOOKUP($B66,SEPTIEMBRE!$B$4:$BQ$81,35,0)</f>
        <v>34.25</v>
      </c>
      <c r="O66" s="19">
        <f>VLOOKUP($B66,OCTUBRE!$B$4:$BQ$81,36,0)</f>
        <v>33.241379310344826</v>
      </c>
      <c r="P66" s="19">
        <f>VLOOKUP($B66,NOVIEMBRE!$B$4:$BQ$81,35,0)</f>
        <v>28.283333333333335</v>
      </c>
      <c r="Q66" s="19">
        <f>VLOOKUP($B66,DICIEMBRE!$B$4:$BQ$81,36,0)</f>
        <v>26.473684210526315</v>
      </c>
      <c r="R66" s="107">
        <f t="shared" si="1"/>
        <v>31.701113846805455</v>
      </c>
      <c r="S66" s="19">
        <f>VLOOKUP($B66,ENERO!$B$4:$BQ$81,68,0)</f>
        <v>10.46551724137931</v>
      </c>
      <c r="T66" s="19">
        <f>VLOOKUP($B66,FEBRERO!$B$4:$BQ$81,64,0)</f>
        <v>12.03448275862069</v>
      </c>
      <c r="U66" s="19">
        <f>VLOOKUP($B66,MARZO!$B$4:$BQ$81,68,0)</f>
        <v>18.25</v>
      </c>
      <c r="V66" s="19">
        <f>VLOOKUP($B66,ABRIL!$B$4:$BQ$81,66,0)</f>
        <v>21.296296296296298</v>
      </c>
      <c r="W66" s="19">
        <f>VLOOKUP($B66,MAYO!$B$4:$BQ$81,68,0)</f>
        <v>22.983870967741936</v>
      </c>
      <c r="X66" s="19">
        <f>VLOOKUP($B66,JUNIO!$B$4:$BQ$81,66,0)</f>
        <v>22.283333333333335</v>
      </c>
      <c r="Y66" s="19">
        <f>VLOOKUP($B66,JULIO!$B$4:$BQ$81,68,0)</f>
        <v>23.419354838709676</v>
      </c>
      <c r="Z66" s="19">
        <f>VLOOKUP($B66,AGOSTO!$B$4:$BQ$81,68,0)</f>
        <v>23.25</v>
      </c>
      <c r="AA66" s="19">
        <f>VLOOKUP($B66,SEPTIEMBRE!$B$4:$BQ$81,66,0)</f>
        <v>22.85</v>
      </c>
      <c r="AB66" s="19">
        <f>VLOOKUP($B66,OCTUBRE!$B$4:$BQ$81,68,0)</f>
        <v>20.862068965517242</v>
      </c>
      <c r="AC66" s="19">
        <f>VLOOKUP($B66,NOVIEMBRE!$B$4:$BQ$81,66,0)</f>
        <v>17.133333333333333</v>
      </c>
      <c r="AD66" s="19">
        <f>VLOOKUP($B66,DICIEMBRE!$B$4:$BQ$81,68,0)</f>
        <v>15.894736842105264</v>
      </c>
      <c r="AE66" s="107">
        <f t="shared" si="2"/>
        <v>19.226916214753086</v>
      </c>
    </row>
    <row r="67" spans="2:32" x14ac:dyDescent="0.2">
      <c r="B67" s="1" t="str">
        <f t="shared" si="3"/>
        <v>Huasteca_Requetemu</v>
      </c>
      <c r="C67" s="23" t="s">
        <v>0</v>
      </c>
      <c r="D67" s="23" t="s">
        <v>92</v>
      </c>
      <c r="E67" s="23" t="s">
        <v>93</v>
      </c>
      <c r="F67" s="19">
        <f>VLOOKUP($B67,ENERO!$B$4:$BQ$81,36,0)</f>
        <v>24.625806451612902</v>
      </c>
      <c r="G67" s="19">
        <f>VLOOKUP($B67,FEBRERO!$B$4:$BM$81,34,0)</f>
        <v>28.544827586206896</v>
      </c>
      <c r="H67" s="19">
        <f>VLOOKUP($B67,MARZO!$B$4:$BQ$81,36,0)</f>
        <v>31.79032258064516</v>
      </c>
      <c r="I67" s="19">
        <f>VLOOKUP($B67,ABRIL!$B$4:$BQ$81,35,0)</f>
        <v>33.18333333333333</v>
      </c>
      <c r="J67" s="19">
        <f>VLOOKUP($B67,MAYO!$B$4:$BQ$81,36,0)</f>
        <v>34.774193548387096</v>
      </c>
      <c r="K67" s="19">
        <f>VLOOKUP($B67,JUNIO!$B$4:$BQ$81,35,0)</f>
        <v>34.196666666666673</v>
      </c>
      <c r="L67" s="19">
        <f>VLOOKUP($B67,JULIO!$B$4:$BQ$81,36,0)</f>
        <v>35.212903225806457</v>
      </c>
      <c r="M67" s="19">
        <f>VLOOKUP($B67,AGOSTO!$B$4:$BQ$81,36,0)</f>
        <v>34.866666666666667</v>
      </c>
      <c r="N67" s="19">
        <f>VLOOKUP($B67,SEPTIEMBRE!$B$4:$BQ$81,35,0)</f>
        <v>34.086666666666666</v>
      </c>
      <c r="O67" s="19">
        <f>VLOOKUP($B67,OCTUBRE!$B$4:$BQ$81,36,0)</f>
        <v>33.409677419354836</v>
      </c>
      <c r="P67" s="19">
        <f>VLOOKUP($B67,NOVIEMBRE!$B$4:$BQ$81,35,0)</f>
        <v>29.031034482758621</v>
      </c>
      <c r="Q67" s="19">
        <f>VLOOKUP($B67,DICIEMBRE!$B$4:$BQ$81,36,0)</f>
        <v>27.116129032258065</v>
      </c>
      <c r="R67" s="107">
        <f t="shared" si="1"/>
        <v>31.736518971696949</v>
      </c>
      <c r="S67" s="19">
        <f>VLOOKUP($B67,ENERO!$B$4:$BQ$81,68,0)</f>
        <v>11.96774193548387</v>
      </c>
      <c r="T67" s="19">
        <f>VLOOKUP($B67,FEBRERO!$B$4:$BQ$81,64,0)</f>
        <v>13.765517241379312</v>
      </c>
      <c r="U67" s="19">
        <f>VLOOKUP($B67,MARZO!$B$4:$BQ$81,68,0)</f>
        <v>18.483870967741936</v>
      </c>
      <c r="V67" s="19">
        <f>VLOOKUP($B67,ABRIL!$B$4:$BQ$81,66,0)</f>
        <v>20.85</v>
      </c>
      <c r="W67" s="19">
        <f>VLOOKUP($B67,MAYO!$B$4:$BQ$81,68,0)</f>
        <v>23.451612903225808</v>
      </c>
      <c r="X67" s="19">
        <f>VLOOKUP($B67,JUNIO!$B$4:$BQ$81,66,0)</f>
        <v>22.526666666666664</v>
      </c>
      <c r="Y67" s="19">
        <f>VLOOKUP($B67,JULIO!$B$4:$BQ$81,68,0)</f>
        <v>23.280645161290323</v>
      </c>
      <c r="Z67" s="19">
        <f>VLOOKUP($B67,AGOSTO!$B$4:$BQ$81,68,0)</f>
        <v>23.346666666666671</v>
      </c>
      <c r="AA67" s="19">
        <f>VLOOKUP($B67,SEPTIEMBRE!$B$4:$BQ$81,66,0)</f>
        <v>22.869999999999997</v>
      </c>
      <c r="AB67" s="19">
        <f>VLOOKUP($B67,OCTUBRE!$B$4:$BQ$81,68,0)</f>
        <v>21.022580645161291</v>
      </c>
      <c r="AC67" s="19">
        <f>VLOOKUP($B67,NOVIEMBRE!$B$4:$BQ$81,66,0)</f>
        <v>18.08275862068966</v>
      </c>
      <c r="AD67" s="19">
        <f>VLOOKUP($B67,DICIEMBRE!$B$4:$BQ$81,68,0)</f>
        <v>16.751612903225805</v>
      </c>
      <c r="AE67" s="107">
        <f t="shared" si="2"/>
        <v>19.69997280929428</v>
      </c>
    </row>
    <row r="68" spans="2:32" x14ac:dyDescent="0.2">
      <c r="B68" s="1" t="str">
        <f t="shared" si="3"/>
        <v>Huasteca_Tamuín</v>
      </c>
      <c r="C68" s="23" t="s">
        <v>0</v>
      </c>
      <c r="D68" s="23" t="s">
        <v>69</v>
      </c>
      <c r="E68" s="23" t="s">
        <v>69</v>
      </c>
      <c r="F68" s="19">
        <f>VLOOKUP($B68,ENERO!$B$4:$BQ$81,36,0)</f>
        <v>25.951612903225808</v>
      </c>
      <c r="G68" s="19">
        <f>VLOOKUP($B68,FEBRERO!$B$4:$BM$81,34,0)</f>
        <v>30.448275862068964</v>
      </c>
      <c r="H68" s="19">
        <f>VLOOKUP($B68,MARZO!$B$4:$BQ$81,36,0)</f>
        <v>33.774193548387096</v>
      </c>
      <c r="I68" s="19">
        <f>VLOOKUP($B68,ABRIL!$B$4:$BQ$81,35,0)</f>
        <v>35.862068965517238</v>
      </c>
      <c r="J68" s="19">
        <f>VLOOKUP($B68,MAYO!$B$4:$BQ$81,36,0)</f>
        <v>37.354838709677416</v>
      </c>
      <c r="K68" s="19">
        <f>VLOOKUP($B68,JUNIO!$B$4:$BQ$81,35,0)</f>
        <v>35.833333333333336</v>
      </c>
      <c r="L68" s="19">
        <f>VLOOKUP($B68,JULIO!$B$4:$BQ$81,36,0)</f>
        <v>36.78709677419355</v>
      </c>
      <c r="M68" s="19">
        <f>VLOOKUP($B68,AGOSTO!$B$4:$BQ$81,36,0)</f>
        <v>35.909999999999997</v>
      </c>
      <c r="N68" s="19">
        <f>VLOOKUP($B68,SEPTIEMBRE!$B$4:$BQ$81,35,0)</f>
        <v>35.696666666666673</v>
      </c>
      <c r="O68" s="19">
        <f>VLOOKUP($B68,OCTUBRE!$B$4:$BQ$81,36,0)</f>
        <v>34.977419354838709</v>
      </c>
      <c r="P68" s="19">
        <f>VLOOKUP($B68,NOVIEMBRE!$B$4:$BQ$81,35,0)</f>
        <v>29.806666666666665</v>
      </c>
      <c r="Q68" s="19">
        <f>VLOOKUP($B68,DICIEMBRE!$B$4:$BQ$81,36,0)</f>
        <v>27.719999999999995</v>
      </c>
      <c r="R68" s="107">
        <f t="shared" si="1"/>
        <v>33.343514398714618</v>
      </c>
      <c r="S68" s="19">
        <f>VLOOKUP($B68,ENERO!$B$4:$BQ$81,68,0)</f>
        <v>12.290322580645162</v>
      </c>
      <c r="T68" s="19">
        <f>VLOOKUP($B68,FEBRERO!$B$4:$BQ$81,64,0)</f>
        <v>14.46551724137931</v>
      </c>
      <c r="U68" s="19">
        <f>VLOOKUP($B68,MARZO!$B$4:$BQ$81,68,0)</f>
        <v>19.261290322580646</v>
      </c>
      <c r="V68" s="19">
        <f>VLOOKUP($B68,ABRIL!$B$4:$BQ$81,66,0)</f>
        <v>22.258620689655171</v>
      </c>
      <c r="W68" s="19">
        <f>VLOOKUP($B68,MAYO!$B$4:$BQ$81,68,0)</f>
        <v>24.306451612903224</v>
      </c>
      <c r="X68" s="19">
        <f>VLOOKUP($B68,JUNIO!$B$4:$BQ$81,66,0)</f>
        <v>23.536666666666669</v>
      </c>
      <c r="Y68" s="19">
        <f>VLOOKUP($B68,JULIO!$B$4:$BQ$81,68,0)</f>
        <v>24.751612903225805</v>
      </c>
      <c r="Z68" s="19">
        <f>VLOOKUP($B68,AGOSTO!$B$4:$BQ$81,68,0)</f>
        <v>24.89</v>
      </c>
      <c r="AA68" s="19">
        <f>VLOOKUP($B68,SEPTIEMBRE!$B$4:$BQ$81,66,0)</f>
        <v>24.013333333333332</v>
      </c>
      <c r="AB68" s="19">
        <f>VLOOKUP($B68,OCTUBRE!$B$4:$BQ$81,68,0)</f>
        <v>21.929032258064513</v>
      </c>
      <c r="AC68" s="19">
        <f>VLOOKUP($B68,NOVIEMBRE!$B$4:$BQ$81,66,0)</f>
        <v>18.50333333333333</v>
      </c>
      <c r="AD68" s="19">
        <f>VLOOKUP($B68,DICIEMBRE!$B$4:$BQ$81,68,0)</f>
        <v>16.773333333333333</v>
      </c>
      <c r="AE68" s="107">
        <f t="shared" si="2"/>
        <v>20.581626189593376</v>
      </c>
    </row>
    <row r="69" spans="2:32" x14ac:dyDescent="0.2">
      <c r="B69" s="1" t="str">
        <f t="shared" si="3"/>
        <v>Huasteca_Tierra Blanca</v>
      </c>
      <c r="C69" s="23" t="s">
        <v>0</v>
      </c>
      <c r="D69" s="23" t="s">
        <v>96</v>
      </c>
      <c r="E69" s="23" t="s">
        <v>95</v>
      </c>
      <c r="F69" s="19">
        <f>VLOOKUP($B69,ENERO!$B$4:$BQ$81,36,0)</f>
        <v>22.25357142857143</v>
      </c>
      <c r="G69" s="19">
        <f>VLOOKUP($B69,FEBRERO!$B$4:$BM$81,34,0)</f>
        <v>26.741379310344833</v>
      </c>
      <c r="H69" s="19">
        <f>VLOOKUP($B69,MARZO!$B$4:$BQ$81,36,0)</f>
        <v>30.316129032258065</v>
      </c>
      <c r="I69" s="19">
        <f>VLOOKUP($B69,ABRIL!$B$4:$BQ$81,35,0)</f>
        <v>32.565517241379311</v>
      </c>
      <c r="J69" s="19">
        <f>VLOOKUP($B69,MAYO!$B$4:$BQ$81,36,0)</f>
        <v>34.79032258064516</v>
      </c>
      <c r="K69" s="19">
        <f>VLOOKUP($B69,JUNIO!$B$4:$BQ$81,35,0)</f>
        <v>33.807142857142864</v>
      </c>
      <c r="L69" s="19">
        <f>VLOOKUP($B69,JULIO!$B$4:$BQ$81,36,0)</f>
        <v>33.893548387096779</v>
      </c>
      <c r="M69" s="19">
        <f>VLOOKUP($B69,AGOSTO!$B$4:$BQ$81,36,0)</f>
        <v>33.348275862068974</v>
      </c>
      <c r="N69" s="19">
        <f>VLOOKUP($B69,SEPTIEMBRE!$B$4:$BQ$81,35,0)</f>
        <v>32.33</v>
      </c>
      <c r="O69" s="19">
        <f>VLOOKUP($B69,OCTUBRE!$B$4:$BQ$81,36,0)</f>
        <v>30.877419354838711</v>
      </c>
      <c r="P69" s="19">
        <f>VLOOKUP($B69,NOVIEMBRE!$B$4:$BQ$81,35,0)</f>
        <v>27.11</v>
      </c>
      <c r="Q69" s="19">
        <f>VLOOKUP($B69,DICIEMBRE!$B$4:$BQ$81,36,0)</f>
        <v>25.82</v>
      </c>
      <c r="R69" s="107">
        <f t="shared" si="1"/>
        <v>30.321108837862173</v>
      </c>
      <c r="S69" s="19">
        <f>VLOOKUP($B69,ENERO!$B$4:$BQ$81,68,0)</f>
        <v>11.864285714285716</v>
      </c>
      <c r="T69" s="19">
        <f>VLOOKUP($B69,FEBRERO!$B$4:$BQ$81,64,0)</f>
        <v>13.134482758620688</v>
      </c>
      <c r="U69" s="19">
        <f>VLOOKUP($B69,MARZO!$B$4:$BQ$81,68,0)</f>
        <v>16.680645161290318</v>
      </c>
      <c r="V69" s="19">
        <f>VLOOKUP($B69,ABRIL!$B$4:$BQ$81,66,0)</f>
        <v>19.513793103448279</v>
      </c>
      <c r="W69" s="19">
        <f>VLOOKUP($B69,MAYO!$B$4:$BQ$81,68,0)</f>
        <v>22.593548387096774</v>
      </c>
      <c r="X69" s="19">
        <f>VLOOKUP($B69,JUNIO!$B$4:$BQ$81,66,0)</f>
        <v>21.917857142857144</v>
      </c>
      <c r="Y69" s="19">
        <f>VLOOKUP($B69,JULIO!$B$4:$BQ$81,68,0)</f>
        <v>22.606451612903225</v>
      </c>
      <c r="Z69" s="19">
        <f>VLOOKUP($B69,AGOSTO!$B$4:$BQ$81,68,0)</f>
        <v>22.693103448275867</v>
      </c>
      <c r="AA69" s="19">
        <f>VLOOKUP($B69,SEPTIEMBRE!$B$4:$BQ$81,66,0)</f>
        <v>22.15333333333334</v>
      </c>
      <c r="AB69" s="19">
        <f>VLOOKUP($B69,OCTUBRE!$B$4:$BQ$81,68,0)</f>
        <v>20.20645161290323</v>
      </c>
      <c r="AC69" s="19">
        <f>VLOOKUP($B69,NOVIEMBRE!$B$4:$BQ$81,66,0)</f>
        <v>17.61</v>
      </c>
      <c r="AD69" s="19">
        <f>VLOOKUP($B69,DICIEMBRE!$B$4:$BQ$81,68,0)</f>
        <v>16.403333333333336</v>
      </c>
      <c r="AE69" s="107">
        <f t="shared" si="2"/>
        <v>18.948107134028994</v>
      </c>
    </row>
    <row r="70" spans="2:32" x14ac:dyDescent="0.2">
      <c r="B70" s="1" t="str">
        <f t="shared" si="3"/>
        <v>Huasteca _Matlapa</v>
      </c>
      <c r="C70" s="23" t="s">
        <v>79</v>
      </c>
      <c r="D70" s="23" t="s">
        <v>80</v>
      </c>
      <c r="E70" s="23" t="s">
        <v>80</v>
      </c>
      <c r="F70" s="19">
        <f>VLOOKUP($B70,ENERO!$B$4:$BQ$81,36,0)</f>
        <v>22.872413793103455</v>
      </c>
      <c r="G70" s="19">
        <f>VLOOKUP($B70,FEBRERO!$B$4:$BM$81,34,0)</f>
        <v>27.113793103448277</v>
      </c>
      <c r="H70" s="19">
        <f>VLOOKUP($B70,MARZO!$B$4:$BQ$81,36,0)</f>
        <v>31.138709677419357</v>
      </c>
      <c r="I70" s="19">
        <f>VLOOKUP($B70,ABRIL!$B$4:$BQ$81,35,0)</f>
        <v>33.376666666666672</v>
      </c>
      <c r="J70" s="19">
        <f>VLOOKUP($B70,MAYO!$B$4:$BQ$81,36,0)</f>
        <v>35.13225806451613</v>
      </c>
      <c r="K70" s="19">
        <f>VLOOKUP($B70,JUNIO!$B$4:$BQ$81,35,0)</f>
        <v>34.356666666666676</v>
      </c>
      <c r="L70" s="19">
        <f>VLOOKUP($B70,JULIO!$B$4:$BQ$81,36,0)</f>
        <v>34.822580645161288</v>
      </c>
      <c r="M70" s="19">
        <f>VLOOKUP($B70,AGOSTO!$B$4:$BQ$81,36,0)</f>
        <v>33.519354838709674</v>
      </c>
      <c r="N70" s="19">
        <f>VLOOKUP($B70,SEPTIEMBRE!$B$4:$BQ$81,35,0)</f>
        <v>32.68</v>
      </c>
      <c r="O70" s="19">
        <f>VLOOKUP($B70,OCTUBRE!$B$4:$BQ$81,36,0)</f>
        <v>30.664516129032261</v>
      </c>
      <c r="P70" s="19">
        <f>VLOOKUP($B70,NOVIEMBRE!$B$4:$BQ$81,35,0)</f>
        <v>26.813333333333333</v>
      </c>
      <c r="Q70" s="19">
        <f>VLOOKUP($B70,DICIEMBRE!$B$4:$BQ$81,36,0)</f>
        <v>25.541935483870969</v>
      </c>
      <c r="R70" s="107">
        <f t="shared" si="1"/>
        <v>30.669352366827344</v>
      </c>
      <c r="S70" s="19">
        <f>VLOOKUP($B70,ENERO!$B$4:$BQ$81,68,0)</f>
        <v>11.751724137931031</v>
      </c>
      <c r="T70" s="19">
        <f>VLOOKUP($B70,FEBRERO!$B$4:$BQ$81,64,0)</f>
        <v>13.906896551724136</v>
      </c>
      <c r="U70" s="19">
        <f>VLOOKUP($B70,MARZO!$B$4:$BQ$81,68,0)</f>
        <v>18.470967741935482</v>
      </c>
      <c r="V70" s="19">
        <f>VLOOKUP($B70,ABRIL!$B$4:$BQ$81,66,0)</f>
        <v>21.02333333333333</v>
      </c>
      <c r="W70" s="19">
        <f>VLOOKUP($B70,MAYO!$B$4:$BQ$81,68,0)</f>
        <v>23.683870967741932</v>
      </c>
      <c r="X70" s="19">
        <f>VLOOKUP($B70,JUNIO!$B$4:$BQ$81,66,0)</f>
        <v>22.909999999999993</v>
      </c>
      <c r="Y70" s="19">
        <f>VLOOKUP($B70,JULIO!$B$4:$BQ$81,68,0)</f>
        <v>23.29032258064516</v>
      </c>
      <c r="Z70" s="19">
        <f>VLOOKUP($B70,AGOSTO!$B$4:$BQ$81,68,0)</f>
        <v>23.035483870967738</v>
      </c>
      <c r="AA70" s="19">
        <f>VLOOKUP($B70,SEPTIEMBRE!$B$4:$BQ$81,66,0)</f>
        <v>22.563333333333325</v>
      </c>
      <c r="AB70" s="19">
        <f>VLOOKUP($B70,OCTUBRE!$B$4:$BQ$81,68,0)</f>
        <v>20.638709677419349</v>
      </c>
      <c r="AC70" s="19">
        <f>VLOOKUP($B70,NOVIEMBRE!$B$4:$BQ$81,66,0)</f>
        <v>18.099999999999998</v>
      </c>
      <c r="AD70" s="19">
        <f>VLOOKUP($B70,DICIEMBRE!$B$4:$BQ$81,68,0)</f>
        <v>17.07741935483871</v>
      </c>
      <c r="AE70" s="107">
        <f t="shared" si="2"/>
        <v>19.704338462489179</v>
      </c>
    </row>
    <row r="71" spans="2:32" x14ac:dyDescent="0.2">
      <c r="B71" s="1" t="str">
        <f t="shared" si="3"/>
        <v>Huasteca _Gallinas</v>
      </c>
      <c r="C71" s="23" t="s">
        <v>79</v>
      </c>
      <c r="D71" s="23" t="s">
        <v>84</v>
      </c>
      <c r="E71" s="23" t="s">
        <v>85</v>
      </c>
      <c r="F71" s="19">
        <f>VLOOKUP($B71,ENERO!$B$4:$BQ$81,36,0)</f>
        <v>23.603333333333335</v>
      </c>
      <c r="G71" s="19">
        <f>VLOOKUP($B71,FEBRERO!$B$4:$BM$81,34,0)</f>
        <v>27.310344827586206</v>
      </c>
      <c r="H71" s="19">
        <f>VLOOKUP($B71,MARZO!$B$4:$BQ$81,36,0)</f>
        <v>31.590322580645164</v>
      </c>
      <c r="I71" s="19">
        <f>VLOOKUP($B71,ABRIL!$B$4:$BQ$81,35,0)</f>
        <v>33.08</v>
      </c>
      <c r="J71" s="19">
        <f>VLOOKUP($B71,MAYO!$B$4:$BQ$81,36,0)</f>
        <v>34.774193548387096</v>
      </c>
      <c r="K71" s="19">
        <f>VLOOKUP($B71,JUNIO!$B$4:$BQ$81,35,0)</f>
        <v>33.26</v>
      </c>
      <c r="L71" s="19">
        <f>VLOOKUP($B71,JULIO!$B$4:$BQ$81,36,0)</f>
        <v>33.58064516129032</v>
      </c>
      <c r="M71" s="19">
        <f>VLOOKUP($B71,AGOSTO!$B$4:$BQ$81,36,0)</f>
        <v>33.07</v>
      </c>
      <c r="N71" s="19">
        <f>VLOOKUP($B71,SEPTIEMBRE!$B$4:$BQ$81,35,0)</f>
        <v>32.366666666666667</v>
      </c>
      <c r="O71" s="19">
        <f>VLOOKUP($B71,OCTUBRE!$B$4:$BQ$81,36,0)</f>
        <v>31.351612903225806</v>
      </c>
      <c r="P71" s="19">
        <f>VLOOKUP($B71,NOVIEMBRE!$B$4:$BQ$81,35,0)</f>
        <v>26.650000000000002</v>
      </c>
      <c r="Q71" s="19">
        <f>VLOOKUP($B71,DICIEMBRE!$B$4:$BQ$81,36,0)</f>
        <v>26.223333333333333</v>
      </c>
      <c r="R71" s="107">
        <f t="shared" ref="R71:R83" si="4">AVERAGE(F71:Q71)</f>
        <v>30.571704362872328</v>
      </c>
      <c r="S71" s="19">
        <f>VLOOKUP($B71,ENERO!$B$4:$BQ$81,68,0)</f>
        <v>10.603333333333333</v>
      </c>
      <c r="T71" s="19">
        <f>VLOOKUP($B71,FEBRERO!$B$4:$BQ$81,64,0)</f>
        <v>11.931034482758621</v>
      </c>
      <c r="U71" s="19">
        <f>VLOOKUP($B71,MARZO!$B$4:$BQ$81,68,0)</f>
        <v>16.590322580645161</v>
      </c>
      <c r="V71" s="19">
        <f>VLOOKUP($B71,ABRIL!$B$4:$BQ$81,66,0)</f>
        <v>20.019999999999996</v>
      </c>
      <c r="W71" s="19">
        <f>VLOOKUP($B71,MAYO!$B$4:$BQ$81,68,0)</f>
        <v>22.764516129032259</v>
      </c>
      <c r="X71" s="19">
        <f>VLOOKUP($B71,JUNIO!$B$4:$BQ$81,66,0)</f>
        <v>21.69</v>
      </c>
      <c r="Y71" s="19">
        <f>VLOOKUP($B71,JULIO!$B$4:$BQ$81,68,0)</f>
        <v>22.738709677419358</v>
      </c>
      <c r="Z71" s="19">
        <f>VLOOKUP($B71,AGOSTO!$B$4:$BQ$81,68,0)</f>
        <v>22.606666666666666</v>
      </c>
      <c r="AA71" s="19">
        <f>VLOOKUP($B71,SEPTIEMBRE!$B$4:$BQ$81,66,0)</f>
        <v>22.279999999999994</v>
      </c>
      <c r="AB71" s="19">
        <f>VLOOKUP($B71,OCTUBRE!$B$4:$BQ$81,68,0)</f>
        <v>19.79032258064516</v>
      </c>
      <c r="AC71" s="19">
        <f>VLOOKUP($B71,NOVIEMBRE!$B$4:$BQ$81,66,0)</f>
        <v>16.190000000000001</v>
      </c>
      <c r="AD71" s="19">
        <f>VLOOKUP($B71,DICIEMBRE!$B$4:$BQ$81,68,0)</f>
        <v>15.983333333333333</v>
      </c>
      <c r="AE71" s="107">
        <f t="shared" ref="AE71:AE83" si="5">AVERAGE(S71:AD71)</f>
        <v>18.599019898652823</v>
      </c>
    </row>
    <row r="72" spans="2:32" x14ac:dyDescent="0.2">
      <c r="B72" s="1" t="str">
        <f t="shared" si="3"/>
        <v>Huasteca _Temamatla</v>
      </c>
      <c r="C72" s="23" t="s">
        <v>79</v>
      </c>
      <c r="D72" s="23" t="s">
        <v>94</v>
      </c>
      <c r="E72" s="23" t="s">
        <v>95</v>
      </c>
      <c r="F72" s="19">
        <f>VLOOKUP($B72,ENERO!$B$4:$BQ$81,36,0)</f>
        <v>22.5</v>
      </c>
      <c r="G72" s="19">
        <f>VLOOKUP($B72,FEBRERO!$B$4:$BM$81,34,0)</f>
        <v>26.879310344827587</v>
      </c>
      <c r="H72" s="19">
        <f>VLOOKUP($B72,MARZO!$B$4:$BQ$81,36,0)</f>
        <v>30.72258064516129</v>
      </c>
      <c r="I72" s="19">
        <f>VLOOKUP($B72,ABRIL!$B$4:$BQ$81,35,0)</f>
        <v>32.82</v>
      </c>
      <c r="J72" s="19">
        <f>VLOOKUP($B72,MAYO!$B$4:$BQ$81,36,0)</f>
        <v>34.700000000000003</v>
      </c>
      <c r="K72" s="19">
        <f>VLOOKUP($B72,JUNIO!$B$4:$BQ$81,35,0)</f>
        <v>33.57586206896552</v>
      </c>
      <c r="L72" s="19">
        <f>VLOOKUP($B72,JULIO!$B$4:$BQ$81,36,0)</f>
        <v>33.896774193548389</v>
      </c>
      <c r="M72" s="19">
        <f>VLOOKUP($B72,AGOSTO!$B$4:$BQ$81,36,0)</f>
        <v>33.323333333333338</v>
      </c>
      <c r="N72" s="19">
        <f>VLOOKUP($B72,SEPTIEMBRE!$B$4:$BQ$81,35,0)</f>
        <v>32.059999999999995</v>
      </c>
      <c r="O72" s="19">
        <f>VLOOKUP($B72,OCTUBRE!$B$4:$BQ$81,36,0)</f>
        <v>31.00322580645161</v>
      </c>
      <c r="P72" s="19">
        <f>VLOOKUP($B72,NOVIEMBRE!$B$4:$BQ$81,35,0)</f>
        <v>29.577777777777776</v>
      </c>
      <c r="Q72" s="19">
        <f>VLOOKUP($B72,DICIEMBRE!$B$4:$BQ$81,36,0)</f>
        <v>25.296551724137935</v>
      </c>
      <c r="R72" s="107">
        <f t="shared" si="4"/>
        <v>30.529617991183624</v>
      </c>
      <c r="S72" s="19">
        <f>VLOOKUP($B72,ENERO!$B$4:$BQ$81,68,0)</f>
        <v>11.855172413793102</v>
      </c>
      <c r="T72" s="19">
        <f>VLOOKUP($B72,FEBRERO!$B$4:$BQ$81,64,0)</f>
        <v>13.496551724137932</v>
      </c>
      <c r="U72" s="19">
        <f>VLOOKUP($B72,MARZO!$B$4:$BQ$81,68,0)</f>
        <v>17.735483870967744</v>
      </c>
      <c r="V72" s="19">
        <f>VLOOKUP($B72,ABRIL!$B$4:$BQ$81,66,0)</f>
        <v>20.530000000000005</v>
      </c>
      <c r="W72" s="19">
        <f>VLOOKUP($B72,MAYO!$B$4:$BQ$81,68,0)</f>
        <v>23.22258064516129</v>
      </c>
      <c r="X72" s="19">
        <f>VLOOKUP($B72,JUNIO!$B$4:$BQ$81,66,0)</f>
        <v>22.244827586206899</v>
      </c>
      <c r="Y72" s="19">
        <f>VLOOKUP($B72,JULIO!$B$4:$BQ$81,68,0)</f>
        <v>23.299999999999997</v>
      </c>
      <c r="Z72" s="19">
        <f>VLOOKUP($B72,AGOSTO!$B$4:$BQ$81,68,0)</f>
        <v>23.21</v>
      </c>
      <c r="AA72" s="19">
        <f>VLOOKUP($B72,SEPTIEMBRE!$B$4:$BQ$81,66,0)</f>
        <v>22.676666666666666</v>
      </c>
      <c r="AB72" s="19">
        <f>VLOOKUP($B72,OCTUBRE!$B$4:$BQ$81,68,0)</f>
        <v>20.680645161290318</v>
      </c>
      <c r="AC72" s="19">
        <f>VLOOKUP($B72,NOVIEMBRE!$B$4:$BQ$81,66,0)</f>
        <v>20.322222222222223</v>
      </c>
      <c r="AD72" s="19">
        <f>VLOOKUP($B72,DICIEMBRE!$B$4:$BQ$81,68,0)</f>
        <v>16.565517241379315</v>
      </c>
      <c r="AE72" s="107">
        <f t="shared" si="5"/>
        <v>19.653305627652127</v>
      </c>
    </row>
    <row r="73" spans="2:32" x14ac:dyDescent="0.2">
      <c r="B73" s="1" t="str">
        <f t="shared" si="3"/>
        <v>Media_Cd. Del Maíz</v>
      </c>
      <c r="C73" s="104" t="s">
        <v>12</v>
      </c>
      <c r="D73" s="104" t="s">
        <v>15</v>
      </c>
      <c r="E73" s="104" t="s">
        <v>15</v>
      </c>
      <c r="F73" s="19">
        <f>VLOOKUP($B73,ENERO!$B$4:$BQ$81,36,0)</f>
        <v>21.051612903225806</v>
      </c>
      <c r="G73" s="19">
        <f>VLOOKUP($B73,FEBRERO!$B$4:$BM$81,34,0)</f>
        <v>23.141379310344831</v>
      </c>
      <c r="H73" s="19">
        <f>VLOOKUP($B73,MARZO!$B$4:$BQ$81,36,0)</f>
        <v>27.980645161290315</v>
      </c>
      <c r="I73" s="19">
        <f>VLOOKUP($B73,ABRIL!$B$4:$BQ$81,35,0)</f>
        <v>29.689999999999998</v>
      </c>
      <c r="J73" s="19">
        <f>VLOOKUP($B73,MAYO!$B$4:$BQ$81,36,0)</f>
        <v>30.196774193548393</v>
      </c>
      <c r="K73" s="19">
        <f>VLOOKUP($B73,JUNIO!$B$4:$BQ$81,35,0)</f>
        <v>27.796666666666663</v>
      </c>
      <c r="L73" s="19">
        <f>VLOOKUP($B73,JULIO!$B$4:$BQ$81,36,0)</f>
        <v>27.939285714285713</v>
      </c>
      <c r="M73" s="19">
        <f>VLOOKUP($B73,AGOSTO!$B$4:$BQ$81,36,0)</f>
        <v>27.377419354838707</v>
      </c>
      <c r="N73" s="19">
        <f>VLOOKUP($B73,SEPTIEMBRE!$B$4:$BQ$81,35,0)</f>
        <v>26.833333333333332</v>
      </c>
      <c r="O73" s="19">
        <f>VLOOKUP($B73,OCTUBRE!$B$4:$BQ$81,36,0)</f>
        <v>25.690322580645166</v>
      </c>
      <c r="P73" s="19">
        <f>VLOOKUP($B73,NOVIEMBRE!$B$4:$BQ$81,35,0)</f>
        <v>22.2</v>
      </c>
      <c r="Q73" s="19">
        <f>VLOOKUP($B73,DICIEMBRE!$B$4:$BQ$81,36,0)</f>
        <v>23.983870967741936</v>
      </c>
      <c r="R73" s="107">
        <f t="shared" si="4"/>
        <v>26.15677584882674</v>
      </c>
      <c r="S73" s="19">
        <f>VLOOKUP($B73,ENERO!$B$4:$BQ$81,68,0)</f>
        <v>3.4612903225806453</v>
      </c>
      <c r="T73" s="19">
        <f>VLOOKUP($B73,FEBRERO!$B$4:$BQ$81,64,0)</f>
        <v>2.4793103448275859</v>
      </c>
      <c r="U73" s="19">
        <f>VLOOKUP($B73,MARZO!$B$4:$BQ$81,68,0)</f>
        <v>8.7032258064516128</v>
      </c>
      <c r="V73" s="19">
        <f>VLOOKUP($B73,ABRIL!$B$4:$BQ$81,66,0)</f>
        <v>12.256666666666668</v>
      </c>
      <c r="W73" s="19">
        <f>VLOOKUP($B73,MAYO!$B$4:$BQ$81,68,0)</f>
        <v>16.277419354838713</v>
      </c>
      <c r="X73" s="19">
        <f>VLOOKUP($B73,JUNIO!$B$4:$BQ$81,66,0)</f>
        <v>15.903333333333336</v>
      </c>
      <c r="Y73" s="19">
        <f>VLOOKUP($B73,JULIO!$B$4:$BQ$81,68,0)</f>
        <v>15.424999999999999</v>
      </c>
      <c r="Z73" s="19">
        <f>VLOOKUP($B73,AGOSTO!$B$4:$BQ$81,68,0)</f>
        <v>15.83666666666667</v>
      </c>
      <c r="AA73" s="19">
        <f>VLOOKUP($B73,SEPTIEMBRE!$B$4:$BQ$81,66,0)</f>
        <v>15.276666666666667</v>
      </c>
      <c r="AB73" s="19">
        <f>VLOOKUP($B73,OCTUBRE!$B$4:$BQ$81,68,0)</f>
        <v>13.177419354838708</v>
      </c>
      <c r="AC73" s="19">
        <f>VLOOKUP($B73,NOVIEMBRE!$B$4:$BQ$81,66,0)</f>
        <v>10.526666666666667</v>
      </c>
      <c r="AD73" s="19">
        <f>VLOOKUP($B73,DICIEMBRE!$B$4:$BQ$81,68,0)</f>
        <v>8.7483870967741932</v>
      </c>
      <c r="AE73" s="107">
        <f t="shared" si="5"/>
        <v>11.506004356692623</v>
      </c>
      <c r="AF73" s="20"/>
    </row>
    <row r="74" spans="2:32" x14ac:dyDescent="0.2">
      <c r="B74" s="1" t="str">
        <f t="shared" si="3"/>
        <v>Media_CBTA 123</v>
      </c>
      <c r="C74" s="104" t="s">
        <v>12</v>
      </c>
      <c r="D74" s="104" t="s">
        <v>13</v>
      </c>
      <c r="E74" s="104" t="s">
        <v>14</v>
      </c>
      <c r="F74" s="19">
        <f>VLOOKUP($B74,ENERO!$B$4:$BQ$81,36,0)</f>
        <v>23.135483870967736</v>
      </c>
      <c r="G74" s="19">
        <f>VLOOKUP($B74,FEBRERO!$B$4:$BM$81,34,0)</f>
        <v>25.410344827586211</v>
      </c>
      <c r="H74" s="19">
        <f>VLOOKUP($B74,MARZO!$B$4:$BQ$81,36,0)</f>
        <v>31.806451612903235</v>
      </c>
      <c r="I74" s="19">
        <f>VLOOKUP($B74,ABRIL!$B$4:$BQ$81,35,0)</f>
        <v>34.076666666666661</v>
      </c>
      <c r="J74" s="19">
        <f>VLOOKUP($B74,MAYO!$B$4:$BQ$81,36,0)</f>
        <v>35.472413793103449</v>
      </c>
      <c r="K74" s="19">
        <f>VLOOKUP($B74,JUNIO!$B$4:$BQ$81,35,0)</f>
        <v>27.6</v>
      </c>
      <c r="L74" s="19">
        <f>VLOOKUP($B74,JULIO!$B$4:$BQ$81,36,0)</f>
        <v>32.4</v>
      </c>
      <c r="M74" s="19">
        <f>VLOOKUP($B74,AGOSTO!$B$4:$BQ$81,36,0)</f>
        <v>27.7</v>
      </c>
      <c r="N74" s="19">
        <f>VLOOKUP($B74,SEPTIEMBRE!$B$4:$BQ$81,35,0)</f>
        <v>22.9</v>
      </c>
      <c r="O74" s="19">
        <f>VLOOKUP($B74,OCTUBRE!$B$4:$BQ$81,36,0)</f>
        <v>26.2</v>
      </c>
      <c r="P74" s="19">
        <f>VLOOKUP($B74,NOVIEMBRE!$B$4:$BQ$81,35,0)</f>
        <v>27.7</v>
      </c>
      <c r="Q74" s="19">
        <f>VLOOKUP($B74,DICIEMBRE!$B$4:$BQ$81,36,0)</f>
        <v>27.3</v>
      </c>
      <c r="R74" s="107">
        <f t="shared" si="4"/>
        <v>28.475113397602271</v>
      </c>
      <c r="S74" s="19">
        <f>VLOOKUP($B74,ENERO!$B$4:$BQ$81,68,0)</f>
        <v>5.619354838709679</v>
      </c>
      <c r="T74" s="19">
        <f>VLOOKUP($B74,FEBRERO!$B$4:$BQ$81,64,0)</f>
        <v>5.5793103448275856</v>
      </c>
      <c r="U74" s="19">
        <f>VLOOKUP($B74,MARZO!$B$4:$BQ$81,68,0)</f>
        <v>11.354838709677418</v>
      </c>
      <c r="V74" s="19">
        <f>VLOOKUP($B74,ABRIL!$B$4:$BQ$81,66,0)</f>
        <v>14.426666666666668</v>
      </c>
      <c r="W74" s="19">
        <f>VLOOKUP($B74,MAYO!$B$4:$BQ$81,68,0)</f>
        <v>17.610344827586207</v>
      </c>
      <c r="X74" s="19">
        <f>VLOOKUP($B74,JUNIO!$B$4:$BQ$81,66,0)</f>
        <v>13.6</v>
      </c>
      <c r="Y74" s="19">
        <f>VLOOKUP($B74,JULIO!$B$4:$BQ$81,68,0)</f>
        <v>17.2</v>
      </c>
      <c r="Z74" s="19">
        <f>VLOOKUP($B74,AGOSTO!$B$4:$BQ$81,68,0)</f>
        <v>14.7</v>
      </c>
      <c r="AA74" s="19">
        <f>VLOOKUP($B74,SEPTIEMBRE!$B$4:$BQ$81,66,0)</f>
        <v>18.2</v>
      </c>
      <c r="AB74" s="19">
        <f>VLOOKUP($B74,OCTUBRE!$B$4:$BQ$81,68,0)</f>
        <v>9.3000000000000007</v>
      </c>
      <c r="AC74" s="19">
        <f>VLOOKUP($B74,NOVIEMBRE!$B$4:$BQ$81,66,0)</f>
        <v>9.6999999999999993</v>
      </c>
      <c r="AD74" s="19">
        <f>VLOOKUP($B74,DICIEMBRE!$B$4:$BQ$81,68,0)</f>
        <v>9.6999999999999993</v>
      </c>
      <c r="AE74" s="107">
        <f t="shared" si="5"/>
        <v>12.249209615622297</v>
      </c>
      <c r="AF74" s="20"/>
    </row>
    <row r="75" spans="2:32" x14ac:dyDescent="0.2">
      <c r="B75" s="1" t="str">
        <f t="shared" si="3"/>
        <v>Media_Potrero San Isidro</v>
      </c>
      <c r="C75" s="104" t="s">
        <v>12</v>
      </c>
      <c r="D75" s="104" t="s">
        <v>52</v>
      </c>
      <c r="E75" s="104" t="s">
        <v>53</v>
      </c>
      <c r="F75" s="19">
        <f>VLOOKUP($B75,ENERO!$B$4:$BQ$81,36,0)</f>
        <v>23.567741935483873</v>
      </c>
      <c r="G75" s="19">
        <f>VLOOKUP($B75,FEBRERO!$B$4:$BM$81,34,0)</f>
        <v>25.906896551724138</v>
      </c>
      <c r="H75" s="19">
        <f>VLOOKUP($B75,MARZO!$B$4:$BQ$81,36,0)</f>
        <v>31.354838709677413</v>
      </c>
      <c r="I75" s="19">
        <f>VLOOKUP($B75,ABRIL!$B$4:$BQ$81,35,0)</f>
        <v>32.663333333333334</v>
      </c>
      <c r="J75" s="19">
        <f>VLOOKUP($B75,MAYO!$B$4:$BQ$81,36,0)</f>
        <v>34.445161290322588</v>
      </c>
      <c r="K75" s="19">
        <f>VLOOKUP($B75,JUNIO!$B$4:$BQ$81,35,0)</f>
        <v>32.200000000000003</v>
      </c>
      <c r="L75" s="19">
        <f>VLOOKUP($B75,JULIO!$B$4:$BQ$81,36,0)</f>
        <v>32.718518518518522</v>
      </c>
      <c r="M75" s="19">
        <f>VLOOKUP($B75,AGOSTO!$B$4:$BQ$81,36,0)</f>
        <v>30.763333333333335</v>
      </c>
      <c r="N75" s="19">
        <f>VLOOKUP($B75,SEPTIEMBRE!$B$4:$BQ$81,35,0)</f>
        <v>30.599999999999998</v>
      </c>
      <c r="O75" s="19">
        <f>VLOOKUP($B75,OCTUBRE!$B$4:$BQ$81,36,0)</f>
        <v>28.967741935483861</v>
      </c>
      <c r="P75" s="19">
        <f>VLOOKUP($B75,NOVIEMBRE!$B$4:$BQ$81,35,0)</f>
        <v>24.466666666666665</v>
      </c>
      <c r="Q75" s="19">
        <f>VLOOKUP($B75,DICIEMBRE!$B$4:$BQ$81,36,0)</f>
        <v>26.335483870967742</v>
      </c>
      <c r="R75" s="107">
        <f t="shared" si="4"/>
        <v>29.499143012125952</v>
      </c>
      <c r="S75" s="19">
        <f>VLOOKUP($B75,ENERO!$B$4:$BQ$81,68,0)</f>
        <v>5.2000000000000011</v>
      </c>
      <c r="T75" s="19">
        <f>VLOOKUP($B75,FEBRERO!$B$4:$BQ$81,64,0)</f>
        <v>4.8931034482758626</v>
      </c>
      <c r="U75" s="19">
        <f>VLOOKUP($B75,MARZO!$B$4:$BQ$81,68,0)</f>
        <v>10.574193548387099</v>
      </c>
      <c r="V75" s="19">
        <f>VLOOKUP($B75,ABRIL!$B$4:$BQ$81,66,0)</f>
        <v>13.716666666666667</v>
      </c>
      <c r="W75" s="19">
        <f>VLOOKUP($B75,MAYO!$B$4:$BQ$81,68,0)</f>
        <v>17.980645161290322</v>
      </c>
      <c r="X75" s="19">
        <f>VLOOKUP($B75,JUNIO!$B$4:$BQ$81,66,0)</f>
        <v>17.893333333333334</v>
      </c>
      <c r="Y75" s="19">
        <f>VLOOKUP($B75,JULIO!$B$4:$BQ$81,68,0)</f>
        <v>18.203703703703702</v>
      </c>
      <c r="Z75" s="19">
        <f>VLOOKUP($B75,AGOSTO!$B$4:$BQ$81,68,0)</f>
        <v>18.476666666666667</v>
      </c>
      <c r="AA75" s="19">
        <f>VLOOKUP($B75,SEPTIEMBRE!$B$4:$BQ$81,66,0)</f>
        <v>17.773333333333333</v>
      </c>
      <c r="AB75" s="19">
        <f>VLOOKUP($B75,OCTUBRE!$B$4:$BQ$81,68,0)</f>
        <v>15.061290322580644</v>
      </c>
      <c r="AC75" s="19">
        <f>VLOOKUP($B75,NOVIEMBRE!$B$4:$BQ$81,66,0)</f>
        <v>12.406666666666665</v>
      </c>
      <c r="AD75" s="19">
        <f>VLOOKUP($B75,DICIEMBRE!$B$4:$BQ$81,68,0)</f>
        <v>11.196774193548386</v>
      </c>
      <c r="AE75" s="107">
        <f t="shared" si="5"/>
        <v>13.614698087037723</v>
      </c>
      <c r="AF75" s="20"/>
    </row>
    <row r="76" spans="2:32" x14ac:dyDescent="0.2">
      <c r="B76" s="1" t="str">
        <f t="shared" si="3"/>
        <v xml:space="preserve">Media _Rayón </v>
      </c>
      <c r="C76" s="104" t="s">
        <v>57</v>
      </c>
      <c r="D76" s="104" t="s">
        <v>58</v>
      </c>
      <c r="E76" s="104" t="s">
        <v>58</v>
      </c>
      <c r="F76" s="19">
        <f>VLOOKUP($B76,ENERO!$B$4:$BQ$81,36,0)</f>
        <v>21.825806451612905</v>
      </c>
      <c r="G76" s="19">
        <f>VLOOKUP($B76,FEBRERO!$B$4:$BM$81,34,0)</f>
        <v>23.951724137931031</v>
      </c>
      <c r="H76" s="19">
        <f>VLOOKUP($B76,MARZO!$B$4:$BQ$81,36,0)</f>
        <v>29.6</v>
      </c>
      <c r="I76" s="19">
        <f>VLOOKUP($B76,ABRIL!$B$4:$BQ$81,35,0)</f>
        <v>31.073333333333331</v>
      </c>
      <c r="J76" s="19">
        <f>VLOOKUP($B76,MAYO!$B$4:$BQ$81,36,0)</f>
        <v>31.98064516129033</v>
      </c>
      <c r="K76" s="19">
        <f>VLOOKUP($B76,JUNIO!$B$4:$BQ$81,35,0)</f>
        <v>29.276666666666667</v>
      </c>
      <c r="L76" s="19">
        <f>VLOOKUP($B76,JULIO!$B$4:$BQ$81,36,0)</f>
        <v>29.411111111111111</v>
      </c>
      <c r="M76" s="19">
        <f>VLOOKUP($B76,AGOSTO!$B$4:$BQ$81,36,0)</f>
        <v>28.79666666666666</v>
      </c>
      <c r="N76" s="19">
        <f>VLOOKUP($B76,SEPTIEMBRE!$B$4:$BQ$81,35,0)</f>
        <v>28.92631578947368</v>
      </c>
      <c r="O76" s="19">
        <f>VLOOKUP($B76,OCTUBRE!$B$4:$BQ$81,36,0)</f>
        <v>28.3</v>
      </c>
      <c r="P76" s="19">
        <f>VLOOKUP($B76,NOVIEMBRE!$B$4:$BQ$81,35,0)</f>
        <v>23.026666666666674</v>
      </c>
      <c r="Q76" s="19">
        <f>VLOOKUP($B76,DICIEMBRE!$B$4:$BQ$81,36,0)</f>
        <v>24.532258064516135</v>
      </c>
      <c r="R76" s="107">
        <f t="shared" si="4"/>
        <v>27.558432837439046</v>
      </c>
      <c r="S76" s="19">
        <f>VLOOKUP($B76,ENERO!$B$4:$BQ$81,68,0)</f>
        <v>7.2129032258064516</v>
      </c>
      <c r="T76" s="19">
        <f>VLOOKUP($B76,FEBRERO!$B$4:$BQ$81,64,0)</f>
        <v>7.2482758620689651</v>
      </c>
      <c r="U76" s="19">
        <f>VLOOKUP($B76,MARZO!$B$4:$BQ$81,68,0)</f>
        <v>12.43548387096774</v>
      </c>
      <c r="V76" s="19">
        <f>VLOOKUP($B76,ABRIL!$B$4:$BQ$81,66,0)</f>
        <v>15.886666666666665</v>
      </c>
      <c r="W76" s="19">
        <f>VLOOKUP($B76,MAYO!$B$4:$BQ$81,68,0)</f>
        <v>18.774193548387093</v>
      </c>
      <c r="X76" s="19">
        <f>VLOOKUP($B76,JUNIO!$B$4:$BQ$81,66,0)</f>
        <v>17.966666666666665</v>
      </c>
      <c r="Y76" s="19">
        <f>VLOOKUP($B76,JULIO!$B$4:$BQ$81,68,0)</f>
        <v>18.381481481481483</v>
      </c>
      <c r="Z76" s="19">
        <f>VLOOKUP($B76,AGOSTO!$B$4:$BQ$81,68,0)</f>
        <v>18.14</v>
      </c>
      <c r="AA76" s="19">
        <f>VLOOKUP($B76,SEPTIEMBRE!$B$4:$BQ$81,66,0)</f>
        <v>17.284210526315793</v>
      </c>
      <c r="AB76" s="19">
        <f>VLOOKUP($B76,OCTUBRE!$B$4:$BQ$81,68,0)</f>
        <v>13.7</v>
      </c>
      <c r="AC76" s="19">
        <f>VLOOKUP($B76,NOVIEMBRE!$B$4:$BQ$81,66,0)</f>
        <v>12.4</v>
      </c>
      <c r="AD76" s="19">
        <f>VLOOKUP($B76,DICIEMBRE!$B$4:$BQ$81,68,0)</f>
        <v>12.219354838709679</v>
      </c>
      <c r="AE76" s="107">
        <f t="shared" si="5"/>
        <v>14.304103057255878</v>
      </c>
      <c r="AF76" s="20"/>
    </row>
    <row r="77" spans="2:32" x14ac:dyDescent="0.2">
      <c r="B77" s="1" t="str">
        <f t="shared" ref="B77:B82" si="6">CONCATENATE(C77,"_",D77)</f>
        <v>Media_El Naranjal</v>
      </c>
      <c r="C77" s="104" t="s">
        <v>12</v>
      </c>
      <c r="D77" s="104" t="s">
        <v>23</v>
      </c>
      <c r="E77" s="104" t="s">
        <v>24</v>
      </c>
      <c r="F77" s="19">
        <f>VLOOKUP($B77,ENERO!$B$4:$BQ$81,36,0)</f>
        <v>22.812903225806448</v>
      </c>
      <c r="G77" s="19">
        <f>VLOOKUP($B77,FEBRERO!$B$4:$BM$81,34,0)</f>
        <v>24.841379310344831</v>
      </c>
      <c r="H77" s="19">
        <f>VLOOKUP($B77,MARZO!$B$4:$BQ$81,36,0)</f>
        <v>29.977419354838709</v>
      </c>
      <c r="I77" s="19">
        <f>VLOOKUP($B77,ABRIL!$B$4:$BQ$81,35,0)</f>
        <v>31.256666666666664</v>
      </c>
      <c r="J77" s="19">
        <f>VLOOKUP($B77,MAYO!$B$4:$BQ$81,36,0)</f>
        <v>32.770967741935493</v>
      </c>
      <c r="K77" s="19">
        <f>VLOOKUP($B77,JUNIO!$B$4:$BQ$81,35,0)</f>
        <v>30.863333333333337</v>
      </c>
      <c r="L77" s="19">
        <f>VLOOKUP($B77,JULIO!$B$4:$BQ$81,36,0)</f>
        <v>31.455555555555549</v>
      </c>
      <c r="M77" s="19">
        <f>VLOOKUP($B77,AGOSTO!$B$4:$BQ$81,36,0)</f>
        <v>30.469999999999995</v>
      </c>
      <c r="N77" s="19">
        <f>VLOOKUP($B77,SEPTIEMBRE!$B$4:$BQ$81,35,0)</f>
        <v>29.586666666666662</v>
      </c>
      <c r="O77" s="19">
        <f>VLOOKUP($B77,OCTUBRE!$B$4:$BQ$81,36,0)</f>
        <v>27.993548387096777</v>
      </c>
      <c r="P77" s="19">
        <f>VLOOKUP($B77,NOVIEMBRE!$B$4:$BQ$81,35,0)</f>
        <v>23.150000000000002</v>
      </c>
      <c r="Q77" s="19">
        <f>VLOOKUP($B77,DICIEMBRE!$B$4:$BQ$81,36,0)</f>
        <v>25.554838709677416</v>
      </c>
      <c r="R77" s="107">
        <f t="shared" si="4"/>
        <v>28.394439912660157</v>
      </c>
      <c r="S77" s="19">
        <f>VLOOKUP($B77,ENERO!$B$4:$BQ$81,68,0)</f>
        <v>5.5451612903225804</v>
      </c>
      <c r="T77" s="19">
        <f>VLOOKUP($B77,FEBRERO!$B$4:$BQ$81,64,0)</f>
        <v>5.8724137931034477</v>
      </c>
      <c r="U77" s="19">
        <f>VLOOKUP($B77,MARZO!$B$4:$BQ$81,68,0)</f>
        <v>11.45483870967742</v>
      </c>
      <c r="V77" s="19">
        <f>VLOOKUP($B77,ABRIL!$B$4:$BQ$81,66,0)</f>
        <v>14.4</v>
      </c>
      <c r="W77" s="19">
        <f>VLOOKUP($B77,MAYO!$B$4:$BQ$81,68,0)</f>
        <v>18.235483870967744</v>
      </c>
      <c r="X77" s="19">
        <f>VLOOKUP($B77,JUNIO!$B$4:$BQ$81,66,0)</f>
        <v>17.939999999999998</v>
      </c>
      <c r="Y77" s="19">
        <f>VLOOKUP($B77,JULIO!$B$4:$BQ$81,68,0)</f>
        <v>18.111111111111111</v>
      </c>
      <c r="Z77" s="19">
        <f>VLOOKUP($B77,AGOSTO!$B$4:$BQ$81,68,0)</f>
        <v>17.300000000000004</v>
      </c>
      <c r="AA77" s="19">
        <f>VLOOKUP($B77,SEPTIEMBRE!$B$4:$BQ$81,66,0)</f>
        <v>15.830000000000002</v>
      </c>
      <c r="AB77" s="19">
        <f>VLOOKUP($B77,OCTUBRE!$B$4:$BQ$81,68,0)</f>
        <v>11.045161290322582</v>
      </c>
      <c r="AC77" s="19">
        <f>VLOOKUP($B77,NOVIEMBRE!$B$4:$BQ$81,66,0)</f>
        <v>4.4700000000000006</v>
      </c>
      <c r="AD77" s="19">
        <f>VLOOKUP($B77,DICIEMBRE!$B$4:$BQ$81,68,0)</f>
        <v>6.4516129032258069</v>
      </c>
      <c r="AE77" s="107">
        <f t="shared" si="5"/>
        <v>12.221315247394223</v>
      </c>
      <c r="AF77" s="20"/>
    </row>
    <row r="78" spans="2:32" x14ac:dyDescent="0.2">
      <c r="B78" s="1" t="str">
        <f t="shared" si="6"/>
        <v>Media_Progreso</v>
      </c>
      <c r="C78" s="104" t="s">
        <v>12</v>
      </c>
      <c r="D78" s="104" t="s">
        <v>54</v>
      </c>
      <c r="E78" s="104" t="s">
        <v>24</v>
      </c>
      <c r="F78" s="19">
        <f>VLOOKUP($B78,ENERO!$B$4:$BQ$81,36,0)</f>
        <v>31.6</v>
      </c>
      <c r="G78" s="19">
        <f>VLOOKUP($B78,FEBRERO!$B$4:$BM$81,34,0)</f>
        <v>25.381818181818179</v>
      </c>
      <c r="H78" s="19">
        <f>VLOOKUP($B78,MARZO!$B$4:$BQ$81,36,0)</f>
        <v>30.580645161290324</v>
      </c>
      <c r="I78" s="19">
        <f>VLOOKUP($B78,ABRIL!$B$4:$BQ$81,35,0)</f>
        <v>32.31666666666667</v>
      </c>
      <c r="J78" s="19">
        <f>VLOOKUP($B78,MAYO!$B$4:$BQ$81,36,0)</f>
        <v>33.37096774193548</v>
      </c>
      <c r="K78" s="19">
        <f>VLOOKUP($B78,JUNIO!$B$4:$BQ$81,35,0)</f>
        <v>30.940000000000008</v>
      </c>
      <c r="L78" s="19">
        <f>VLOOKUP($B78,JULIO!$B$4:$BQ$81,36,0)</f>
        <v>32.129629629629626</v>
      </c>
      <c r="M78" s="19">
        <f>VLOOKUP($B78,AGOSTO!$B$4:$BQ$81,36,0)</f>
        <v>31.203333333333333</v>
      </c>
      <c r="N78" s="19">
        <f>VLOOKUP($B78,SEPTIEMBRE!$B$4:$BQ$81,35,0)</f>
        <v>30.216666666666676</v>
      </c>
      <c r="O78" s="19">
        <f>VLOOKUP($B78,OCTUBRE!$B$4:$BQ$81,36,0)</f>
        <v>29.112903225806456</v>
      </c>
      <c r="P78" s="19">
        <f>VLOOKUP($B78,NOVIEMBRE!$B$4:$BQ$81,35,0)</f>
        <v>24.153333333333332</v>
      </c>
      <c r="Q78" s="19">
        <f>VLOOKUP($B78,DICIEMBRE!$B$4:$BQ$81,36,0)</f>
        <v>25.977419354838709</v>
      </c>
      <c r="R78" s="107">
        <f t="shared" si="4"/>
        <v>29.7486152746099</v>
      </c>
      <c r="S78" s="19">
        <f>VLOOKUP($B78,ENERO!$B$4:$BQ$81,68,0)</f>
        <v>11.3</v>
      </c>
      <c r="T78" s="19">
        <f>VLOOKUP($B78,FEBRERO!$B$4:$BQ$81,64,0)</f>
        <v>7.2681818181818159</v>
      </c>
      <c r="U78" s="19">
        <f>VLOOKUP($B78,MARZO!$B$4:$BQ$81,68,0)</f>
        <v>12.4</v>
      </c>
      <c r="V78" s="19">
        <f>VLOOKUP($B78,ABRIL!$B$4:$BQ$81,66,0)</f>
        <v>15.013333333333337</v>
      </c>
      <c r="W78" s="19">
        <f>VLOOKUP($B78,MAYO!$B$4:$BQ$81,68,0)</f>
        <v>18.225806451612904</v>
      </c>
      <c r="X78" s="19">
        <f>VLOOKUP($B78,JUNIO!$B$4:$BQ$81,66,0)</f>
        <v>17.576666666666664</v>
      </c>
      <c r="Y78" s="19">
        <f>VLOOKUP($B78,JULIO!$B$4:$BQ$81,68,0)</f>
        <v>17.825925925925926</v>
      </c>
      <c r="Z78" s="19">
        <f>VLOOKUP($B78,AGOSTO!$B$4:$BQ$81,68,0)</f>
        <v>18.063333333333336</v>
      </c>
      <c r="AA78" s="19">
        <f>VLOOKUP($B78,SEPTIEMBRE!$B$4:$BQ$81,66,0)</f>
        <v>17.696666666666665</v>
      </c>
      <c r="AB78" s="19">
        <f>VLOOKUP($B78,OCTUBRE!$B$4:$BQ$81,68,0)</f>
        <v>15.28064516129032</v>
      </c>
      <c r="AC78" s="19">
        <f>VLOOKUP($B78,NOVIEMBRE!$B$4:$BQ$81,66,0)</f>
        <v>12.49</v>
      </c>
      <c r="AD78" s="19">
        <f>VLOOKUP($B78,DICIEMBRE!$B$4:$BQ$81,68,0)</f>
        <v>11.848387096774193</v>
      </c>
      <c r="AE78" s="107">
        <f t="shared" si="5"/>
        <v>14.582412204482099</v>
      </c>
      <c r="AF78" s="20"/>
    </row>
    <row r="79" spans="2:32" x14ac:dyDescent="0.2">
      <c r="B79" s="1" t="str">
        <f t="shared" si="6"/>
        <v xml:space="preserve">Media_Palo Alto </v>
      </c>
      <c r="C79" s="104" t="s">
        <v>12</v>
      </c>
      <c r="D79" s="104" t="s">
        <v>46</v>
      </c>
      <c r="E79" s="104" t="s">
        <v>47</v>
      </c>
      <c r="F79" s="19">
        <f>VLOOKUP($B79,ENERO!$B$4:$BQ$81,36,0)</f>
        <v>23.577419354838714</v>
      </c>
      <c r="G79" s="19">
        <f>VLOOKUP($B79,FEBRERO!$B$4:$BM$81,34,0)</f>
        <v>26.275862068965516</v>
      </c>
      <c r="H79" s="19">
        <f>VLOOKUP($B79,MARZO!$B$4:$BQ$81,36,0)</f>
        <v>31.716129032258056</v>
      </c>
      <c r="I79" s="19">
        <f>VLOOKUP($B79,ABRIL!$B$4:$BQ$81,35,0)</f>
        <v>33.510000000000005</v>
      </c>
      <c r="J79" s="19">
        <f>VLOOKUP($B79,MAYO!$B$4:$BQ$81,36,0)</f>
        <v>35.016129032258064</v>
      </c>
      <c r="K79" s="19">
        <f>VLOOKUP($B79,JUNIO!$B$4:$BQ$81,35,0)</f>
        <v>31.71</v>
      </c>
      <c r="L79" s="19">
        <f>VLOOKUP($B79,JULIO!$B$4:$BQ$81,36,0)</f>
        <v>32.518518518518519</v>
      </c>
      <c r="M79" s="19">
        <f>VLOOKUP($B79,AGOSTO!$B$4:$BQ$81,36,0)</f>
        <v>30.686666666666664</v>
      </c>
      <c r="N79" s="19">
        <f>VLOOKUP($B79,SEPTIEMBRE!$B$4:$BQ$81,35,0)</f>
        <v>29.980000000000008</v>
      </c>
      <c r="O79" s="19">
        <f>VLOOKUP($B79,OCTUBRE!$B$4:$BQ$81,36,0)</f>
        <v>28.558064516129029</v>
      </c>
      <c r="P79" s="19">
        <f>VLOOKUP($B79,NOVIEMBRE!$B$4:$BQ$81,35,0)</f>
        <v>24.563333333333333</v>
      </c>
      <c r="Q79" s="19">
        <f>VLOOKUP($B79,DICIEMBRE!$B$4:$BQ$81,36,0)</f>
        <v>26.738709677419362</v>
      </c>
      <c r="R79" s="107">
        <f t="shared" si="4"/>
        <v>29.570902683365606</v>
      </c>
      <c r="S79" s="19">
        <f>VLOOKUP($B79,ENERO!$B$4:$BQ$81,68,0)</f>
        <v>7.6516129032258071</v>
      </c>
      <c r="T79" s="19">
        <f>VLOOKUP($B79,FEBRERO!$B$4:$BQ$81,64,0)</f>
        <v>8.8413793103448288</v>
      </c>
      <c r="U79" s="19">
        <f>VLOOKUP($B79,MARZO!$B$4:$BQ$81,68,0)</f>
        <v>13.351612903225805</v>
      </c>
      <c r="V79" s="19">
        <f>VLOOKUP($B79,ABRIL!$B$4:$BQ$81,66,0)</f>
        <v>16.753333333333334</v>
      </c>
      <c r="W79" s="19">
        <f>VLOOKUP($B79,MAYO!$B$4:$BQ$81,68,0)</f>
        <v>19.822580645161292</v>
      </c>
      <c r="X79" s="19">
        <f>VLOOKUP($B79,JUNIO!$B$4:$BQ$81,66,0)</f>
        <v>19.113333333333337</v>
      </c>
      <c r="Y79" s="19">
        <f>VLOOKUP($B79,JULIO!$B$4:$BQ$81,68,0)</f>
        <v>19.907407407407408</v>
      </c>
      <c r="Z79" s="19">
        <f>VLOOKUP($B79,AGOSTO!$B$4:$BQ$81,68,0)</f>
        <v>19.446666666666662</v>
      </c>
      <c r="AA79" s="19">
        <f>VLOOKUP($B79,SEPTIEMBRE!$B$4:$BQ$81,66,0)</f>
        <v>18.576666666666672</v>
      </c>
      <c r="AB79" s="19">
        <f>VLOOKUP($B79,OCTUBRE!$B$4:$BQ$81,68,0)</f>
        <v>16.329032258064519</v>
      </c>
      <c r="AC79" s="19">
        <f>VLOOKUP($B79,NOVIEMBRE!$B$4:$BQ$81,66,0)</f>
        <v>13.593333333333332</v>
      </c>
      <c r="AD79" s="19">
        <f>VLOOKUP($B79,DICIEMBRE!$B$4:$BQ$81,68,0)</f>
        <v>13.238709677419354</v>
      </c>
      <c r="AE79" s="107">
        <f t="shared" si="5"/>
        <v>15.552139036515198</v>
      </c>
      <c r="AF79" s="20"/>
    </row>
    <row r="80" spans="2:32" x14ac:dyDescent="0.2">
      <c r="B80" s="1" t="str">
        <f t="shared" si="6"/>
        <v>Media_Cerritos</v>
      </c>
      <c r="C80" s="24" t="s">
        <v>12</v>
      </c>
      <c r="D80" s="24" t="s">
        <v>14</v>
      </c>
      <c r="E80" s="24" t="s">
        <v>14</v>
      </c>
      <c r="F80" s="19">
        <f>VLOOKUP($B80,ENERO!$B$4:$BQ$81,36,0)</f>
        <v>22.222222222222221</v>
      </c>
      <c r="G80" s="19">
        <f>VLOOKUP($B80,FEBRERO!$B$4:$BM$81,34,0)</f>
        <v>26.44</v>
      </c>
      <c r="H80" s="19">
        <f>VLOOKUP($B80,MARZO!$B$4:$BQ$81,36,0)</f>
        <v>31.476190476190474</v>
      </c>
      <c r="I80" s="19">
        <f>VLOOKUP($B80,ABRIL!$B$4:$BQ$81,35,0)</f>
        <v>34.086956521739133</v>
      </c>
      <c r="J80" s="19">
        <f>VLOOKUP($B80,MAYO!$B$4:$BQ$81,36,0)</f>
        <v>34.952380952380949</v>
      </c>
      <c r="K80" s="19">
        <f>VLOOKUP($B80,JUNIO!$B$4:$BQ$81,35,0)</f>
        <v>32.526315789473685</v>
      </c>
      <c r="L80" s="19">
        <f>VLOOKUP($B80,JULIO!$B$4:$BQ$81,36,0)</f>
        <v>32.733333333333334</v>
      </c>
      <c r="M80" s="19">
        <f>VLOOKUP($B80,AGOSTO!$B$4:$BQ$81,36,0)</f>
        <v>31.842105263157894</v>
      </c>
      <c r="N80" s="19">
        <f>VLOOKUP($B80,SEPTIEMBRE!$B$4:$BQ$81,35,0)</f>
        <v>29.88</v>
      </c>
      <c r="O80" s="19">
        <f>VLOOKUP($B80,OCTUBRE!$B$4:$BQ$81,36,0)</f>
        <v>28.235294117647058</v>
      </c>
      <c r="P80" s="19">
        <f>VLOOKUP($B80,NOVIEMBRE!$B$4:$BQ$81,35,0)</f>
        <v>24.6</v>
      </c>
      <c r="Q80" s="19">
        <f>VLOOKUP($B80,DICIEMBRE!$B$4:$BQ$81,36,0)</f>
        <v>22</v>
      </c>
      <c r="R80" s="107">
        <f t="shared" si="4"/>
        <v>29.249566556345403</v>
      </c>
      <c r="S80" s="19">
        <f>VLOOKUP($B80,ENERO!$B$4:$BQ$81,68,0)</f>
        <v>4</v>
      </c>
      <c r="T80" s="19">
        <f>VLOOKUP($B80,FEBRERO!$B$4:$BQ$81,64,0)</f>
        <v>5.6</v>
      </c>
      <c r="U80" s="19">
        <f>VLOOKUP($B80,MARZO!$B$4:$BQ$81,68,0)</f>
        <v>10.476190476190476</v>
      </c>
      <c r="V80" s="19">
        <f>VLOOKUP($B80,ABRIL!$B$4:$BQ$81,66,0)</f>
        <v>13.739130434782609</v>
      </c>
      <c r="W80" s="19">
        <f>VLOOKUP($B80,MAYO!$B$4:$BQ$81,68,0)</f>
        <v>16.523809523809526</v>
      </c>
      <c r="X80" s="19">
        <f>VLOOKUP($B80,JUNIO!$B$4:$BQ$81,66,0)</f>
        <v>15.263157894736842</v>
      </c>
      <c r="Y80" s="19">
        <f>VLOOKUP($B80,JULIO!$B$4:$BQ$81,68,0)</f>
        <v>16.733333333333334</v>
      </c>
      <c r="Z80" s="19">
        <f>VLOOKUP($B80,AGOSTO!$B$4:$BQ$81,68,0)</f>
        <v>16.94736842105263</v>
      </c>
      <c r="AA80" s="19">
        <f>VLOOKUP($B80,SEPTIEMBRE!$B$4:$BQ$81,66,0)</f>
        <v>16.399999999999999</v>
      </c>
      <c r="AB80" s="19">
        <f>VLOOKUP($B80,OCTUBRE!$B$4:$BQ$81,68,0)</f>
        <v>14.117647058823529</v>
      </c>
      <c r="AC80" s="19">
        <f>VLOOKUP($B80,NOVIEMBRE!$B$4:$BQ$81,66,0)</f>
        <v>11.7</v>
      </c>
      <c r="AD80" s="19">
        <f>VLOOKUP($B80,DICIEMBRE!$B$4:$BQ$81,68,0)</f>
        <v>10.75</v>
      </c>
      <c r="AE80" s="107">
        <f t="shared" si="5"/>
        <v>12.687553095227413</v>
      </c>
    </row>
    <row r="81" spans="2:31" x14ac:dyDescent="0.2">
      <c r="B81" s="1" t="str">
        <f t="shared" si="6"/>
        <v xml:space="preserve">Media_Ríoverde </v>
      </c>
      <c r="C81" s="24" t="s">
        <v>12</v>
      </c>
      <c r="D81" s="24" t="s">
        <v>76</v>
      </c>
      <c r="E81" s="24" t="s">
        <v>77</v>
      </c>
      <c r="F81" s="19">
        <f>VLOOKUP($B81,ENERO!$B$4:$BQ$81,36,0)</f>
        <v>23.948387096774194</v>
      </c>
      <c r="G81" s="19">
        <f>VLOOKUP($B81,FEBRERO!$B$4:$BM$81,34,0)</f>
        <v>26.541379310344826</v>
      </c>
      <c r="H81" s="19">
        <f>VLOOKUP($B81,MARZO!$B$4:$BQ$81,36,0)</f>
        <v>32.070967741935483</v>
      </c>
      <c r="I81" s="19">
        <f>VLOOKUP($B81,ABRIL!$B$4:$BQ$81,35,0)</f>
        <v>33.940000000000005</v>
      </c>
      <c r="J81" s="19">
        <f>VLOOKUP($B81,MAYO!$B$4:$BQ$81,36,0)</f>
        <v>35.570967741935476</v>
      </c>
      <c r="K81" s="19">
        <f>VLOOKUP($B81,JUNIO!$B$4:$BQ$81,35,0)</f>
        <v>33.658620689655166</v>
      </c>
      <c r="L81" s="19">
        <f>VLOOKUP($B81,JULIO!$B$4:$BQ$81,36,0)</f>
        <v>33.319354838709678</v>
      </c>
      <c r="M81" s="19">
        <f>VLOOKUP($B81,AGOSTO!$B$4:$BQ$81,36,0)</f>
        <v>32.893548387096779</v>
      </c>
      <c r="N81" s="19">
        <f>VLOOKUP($B81,SEPTIEMBRE!$B$4:$BQ$81,35,0)</f>
        <v>31.493333333333332</v>
      </c>
      <c r="O81" s="19">
        <f>VLOOKUP($B81,OCTUBRE!$B$4:$BQ$81,36,0)</f>
        <v>30.345161290322579</v>
      </c>
      <c r="P81" s="19">
        <f>VLOOKUP($B81,NOVIEMBRE!$B$4:$BQ$81,35,0)</f>
        <v>25.393333333333331</v>
      </c>
      <c r="Q81" s="19">
        <f>VLOOKUP($B81,DICIEMBRE!$B$4:$BQ$81,36,0)</f>
        <v>27.490322580645159</v>
      </c>
      <c r="R81" s="107">
        <f t="shared" si="4"/>
        <v>30.555448028673833</v>
      </c>
      <c r="S81" s="19">
        <f>VLOOKUP($B81,ENERO!$B$4:$BQ$81,68,0)</f>
        <v>7.6645161290322568</v>
      </c>
      <c r="T81" s="19">
        <f>VLOOKUP($B81,FEBRERO!$B$4:$BQ$81,64,0)</f>
        <v>8.3758620689655192</v>
      </c>
      <c r="U81" s="19">
        <f>VLOOKUP($B81,MARZO!$B$4:$BQ$81,68,0)</f>
        <v>13.609677419354838</v>
      </c>
      <c r="V81" s="19">
        <f>VLOOKUP($B81,ABRIL!$B$4:$BQ$81,66,0)</f>
        <v>16.193333333333335</v>
      </c>
      <c r="W81" s="19">
        <f>VLOOKUP($B81,MAYO!$B$4:$BQ$81,68,0)</f>
        <v>19.467741935483872</v>
      </c>
      <c r="X81" s="19">
        <f>VLOOKUP($B81,JUNIO!$B$4:$BQ$81,66,0)</f>
        <v>18.46551724137931</v>
      </c>
      <c r="Y81" s="19">
        <f>VLOOKUP($B81,JULIO!$B$4:$BQ$81,68,0)</f>
        <v>19.022580645161291</v>
      </c>
      <c r="Z81" s="19">
        <f>VLOOKUP($B81,AGOSTO!$B$4:$BQ$81,68,0)</f>
        <v>19.103225806451615</v>
      </c>
      <c r="AA81" s="19">
        <f>VLOOKUP($B81,SEPTIEMBRE!$B$4:$BQ$81,66,0)</f>
        <v>18.573333333333334</v>
      </c>
      <c r="AB81" s="19">
        <f>VLOOKUP($B81,OCTUBRE!$B$4:$BQ$81,68,0)</f>
        <v>15.90322580645161</v>
      </c>
      <c r="AC81" s="19">
        <f>VLOOKUP($B81,NOVIEMBRE!$B$4:$BQ$81,66,0)</f>
        <v>13.37</v>
      </c>
      <c r="AD81" s="19">
        <f>VLOOKUP($B81,DICIEMBRE!$B$4:$BQ$81,68,0)</f>
        <v>13.025806451612901</v>
      </c>
      <c r="AE81" s="107">
        <f t="shared" si="5"/>
        <v>15.231235014213325</v>
      </c>
    </row>
    <row r="82" spans="2:31" x14ac:dyDescent="0.2">
      <c r="B82" s="1" t="str">
        <f t="shared" si="6"/>
        <v>Media_San Ciro de Acosta</v>
      </c>
      <c r="C82" s="24" t="s">
        <v>12</v>
      </c>
      <c r="D82" s="24" t="s">
        <v>47</v>
      </c>
      <c r="E82" s="24" t="s">
        <v>47</v>
      </c>
      <c r="F82" s="19">
        <f>VLOOKUP($B82,ENERO!$B$4:$BQ$81,36,0)</f>
        <v>24.233333333333334</v>
      </c>
      <c r="G82" s="19">
        <f>VLOOKUP($B82,FEBRERO!$B$4:$BM$81,34,0)</f>
        <v>27.482758620689655</v>
      </c>
      <c r="H82" s="19">
        <f>VLOOKUP($B82,MARZO!$B$4:$BQ$81,36,0)</f>
        <v>33.382758620689657</v>
      </c>
      <c r="I82" s="19">
        <f>VLOOKUP($B82,ABRIL!$B$4:$BQ$81,35,0)</f>
        <v>34.206896551724135</v>
      </c>
      <c r="J82" s="19">
        <f>VLOOKUP($B82,MAYO!$B$4:$BQ$81,36,0)</f>
        <v>35.967741935483872</v>
      </c>
      <c r="K82" s="19">
        <f>VLOOKUP($B82,JUNIO!$B$4:$BQ$81,35,0)</f>
        <v>32.966666666666669</v>
      </c>
      <c r="L82" s="19">
        <f>VLOOKUP($B82,JULIO!$B$4:$BQ$81,36,0)</f>
        <v>32.838709677419352</v>
      </c>
      <c r="M82" s="19">
        <f>VLOOKUP($B82,AGOSTO!$B$4:$BQ$81,36,0)</f>
        <v>32.033333333333331</v>
      </c>
      <c r="N82" s="19">
        <f>VLOOKUP($B82,SEPTIEMBRE!$B$4:$BQ$81,35,0)</f>
        <v>31.166666666666668</v>
      </c>
      <c r="O82" s="19">
        <f>VLOOKUP($B82,OCTUBRE!$B$4:$BQ$81,36,0)</f>
        <v>29.483870967741936</v>
      </c>
      <c r="P82" s="19">
        <f>VLOOKUP($B82,NOVIEMBRE!$B$4:$BQ$81,35,0)</f>
        <v>24.827586206896552</v>
      </c>
      <c r="Q82" s="19">
        <f>VLOOKUP($B82,DICIEMBRE!$B$4:$BQ$81,36,0)</f>
        <v>27.7</v>
      </c>
      <c r="R82" s="107">
        <f t="shared" si="4"/>
        <v>30.5241935483871</v>
      </c>
      <c r="S82" s="19">
        <f>VLOOKUP($B82,ENERO!$B$4:$BQ$81,68,0)</f>
        <v>7.0333333333333332</v>
      </c>
      <c r="T82" s="19">
        <f>VLOOKUP($B82,FEBRERO!$B$4:$BQ$81,64,0)</f>
        <v>8.3448275862068968</v>
      </c>
      <c r="U82" s="19">
        <f>VLOOKUP($B82,MARZO!$B$4:$BQ$81,68,0)</f>
        <v>13.758620689655173</v>
      </c>
      <c r="V82" s="19">
        <f>VLOOKUP($B82,ABRIL!$B$4:$BQ$81,66,0)</f>
        <v>16.413793103448278</v>
      </c>
      <c r="W82" s="19">
        <f>VLOOKUP($B82,MAYO!$B$4:$BQ$81,68,0)</f>
        <v>20.161290322580644</v>
      </c>
      <c r="X82" s="19">
        <f>VLOOKUP($B82,JUNIO!$B$4:$BQ$81,66,0)</f>
        <v>19.2</v>
      </c>
      <c r="Y82" s="19">
        <f>VLOOKUP($B82,JULIO!$B$4:$BQ$81,68,0)</f>
        <v>20</v>
      </c>
      <c r="Z82" s="19">
        <f>VLOOKUP($B82,AGOSTO!$B$4:$BQ$81,68,0)</f>
        <v>19.600000000000001</v>
      </c>
      <c r="AA82" s="19">
        <f>VLOOKUP($B82,SEPTIEMBRE!$B$4:$BQ$81,66,0)</f>
        <v>18.8</v>
      </c>
      <c r="AB82" s="19">
        <f>VLOOKUP($B82,OCTUBRE!$B$4:$BQ$81,68,0)</f>
        <v>16.29032258064516</v>
      </c>
      <c r="AC82" s="19">
        <f>VLOOKUP($B82,NOVIEMBRE!$B$4:$BQ$81,66,0)</f>
        <v>13.758620689655173</v>
      </c>
      <c r="AD82" s="19">
        <f>VLOOKUP($B82,DICIEMBRE!$B$4:$BQ$81,68,0)</f>
        <v>13.133333333333333</v>
      </c>
      <c r="AE82" s="107">
        <f t="shared" si="5"/>
        <v>15.541178469904834</v>
      </c>
    </row>
    <row r="83" spans="2:31" ht="15" customHeight="1" x14ac:dyDescent="0.2">
      <c r="B83" s="151" t="s">
        <v>103</v>
      </c>
      <c r="C83" s="151"/>
      <c r="D83" s="151"/>
      <c r="E83" s="152"/>
      <c r="F83" s="25">
        <f t="shared" ref="F83:Q83" si="7">AVERAGE(F6:F82)</f>
        <v>24.304372479173889</v>
      </c>
      <c r="G83" s="25">
        <f t="shared" si="7"/>
        <v>25.928824451410673</v>
      </c>
      <c r="H83" s="25">
        <f t="shared" si="7"/>
        <v>30.050187438065617</v>
      </c>
      <c r="I83" s="25">
        <f t="shared" si="7"/>
        <v>31.582554799724775</v>
      </c>
      <c r="J83" s="37">
        <f t="shared" si="7"/>
        <v>33.203209936401478</v>
      </c>
      <c r="K83" s="25">
        <f t="shared" si="7"/>
        <v>31.38261192937766</v>
      </c>
      <c r="L83" s="25">
        <f t="shared" si="7"/>
        <v>31.475438110009645</v>
      </c>
      <c r="M83" s="25">
        <f t="shared" si="7"/>
        <v>31.484958206479163</v>
      </c>
      <c r="N83" s="25">
        <f t="shared" si="7"/>
        <v>27.00702776313771</v>
      </c>
      <c r="O83" s="25">
        <f t="shared" si="7"/>
        <v>27.959481031355359</v>
      </c>
      <c r="P83" s="25">
        <f t="shared" si="7"/>
        <v>24.573105552953287</v>
      </c>
      <c r="Q83" s="25">
        <f t="shared" si="7"/>
        <v>24.423958460350843</v>
      </c>
      <c r="R83" s="107">
        <f t="shared" si="4"/>
        <v>28.614644179870012</v>
      </c>
      <c r="S83" s="25">
        <f t="shared" ref="S83:AD83" si="8">AVERAGE(S6:S82)</f>
        <v>6.8968478504941224</v>
      </c>
      <c r="T83" s="25">
        <f t="shared" si="8"/>
        <v>7.8757107767586936</v>
      </c>
      <c r="U83" s="25">
        <f t="shared" si="8"/>
        <v>13.360755415083897</v>
      </c>
      <c r="V83" s="25">
        <f t="shared" si="8"/>
        <v>13.859629519181324</v>
      </c>
      <c r="W83" s="25">
        <f t="shared" si="8"/>
        <v>18.275037992078744</v>
      </c>
      <c r="X83" s="25">
        <f t="shared" si="8"/>
        <v>17.602665323482871</v>
      </c>
      <c r="Y83" s="25">
        <f t="shared" si="8"/>
        <v>17.629885022423302</v>
      </c>
      <c r="Z83" s="25">
        <f t="shared" si="8"/>
        <v>18.418514725181254</v>
      </c>
      <c r="AA83" s="25">
        <f t="shared" si="8"/>
        <v>17.661599806882116</v>
      </c>
      <c r="AB83" s="25">
        <f t="shared" si="8"/>
        <v>14.014652010356119</v>
      </c>
      <c r="AC83" s="25">
        <f t="shared" si="8"/>
        <v>12.399008406133348</v>
      </c>
      <c r="AD83" s="25">
        <f t="shared" si="8"/>
        <v>10.373126937628681</v>
      </c>
      <c r="AE83" s="107">
        <f t="shared" si="5"/>
        <v>14.030619482140372</v>
      </c>
    </row>
    <row r="84" spans="2:31" x14ac:dyDescent="0.2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2:31" x14ac:dyDescent="0.2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2:31" ht="20.25" x14ac:dyDescent="0.3">
      <c r="D86" s="35"/>
    </row>
    <row r="87" spans="2:31" ht="20.25" x14ac:dyDescent="0.3">
      <c r="D87" s="35"/>
    </row>
    <row r="88" spans="2:31" ht="15.75" customHeight="1" x14ac:dyDescent="0.3">
      <c r="D88" s="35"/>
    </row>
    <row r="89" spans="2:31" ht="15.75" customHeight="1" x14ac:dyDescent="0.3">
      <c r="D89" s="35"/>
    </row>
    <row r="90" spans="2:31" ht="20.25" x14ac:dyDescent="0.3">
      <c r="D90" s="35"/>
    </row>
    <row r="91" spans="2:31" ht="20.25" x14ac:dyDescent="0.3">
      <c r="D91" s="35"/>
    </row>
    <row r="92" spans="2:31" ht="20.25" x14ac:dyDescent="0.3">
      <c r="D92" s="35"/>
    </row>
    <row r="93" spans="2:31" ht="20.25" x14ac:dyDescent="0.3">
      <c r="D93" s="35"/>
    </row>
    <row r="94" spans="2:31" ht="12.75" customHeight="1" x14ac:dyDescent="0.3">
      <c r="D94" s="35"/>
    </row>
    <row r="95" spans="2:31" ht="20.25" x14ac:dyDescent="0.3">
      <c r="D95" s="35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2:31" ht="20.25" x14ac:dyDescent="0.3">
      <c r="D96" s="35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6:30" x14ac:dyDescent="0.2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6:30" x14ac:dyDescent="0.2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</row>
    <row r="99" spans="6:30" x14ac:dyDescent="0.2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</row>
    <row r="100" spans="6:30" x14ac:dyDescent="0.2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</row>
    <row r="101" spans="6:30" x14ac:dyDescent="0.2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</row>
    <row r="102" spans="6:30" x14ac:dyDescent="0.2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</row>
    <row r="103" spans="6:30" x14ac:dyDescent="0.2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</row>
    <row r="104" spans="6:30" x14ac:dyDescent="0.2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</row>
    <row r="105" spans="6:30" x14ac:dyDescent="0.2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</row>
    <row r="106" spans="6:30" x14ac:dyDescent="0.2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</row>
    <row r="107" spans="6:30" x14ac:dyDescent="0.2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</row>
    <row r="108" spans="6:30" x14ac:dyDescent="0.2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6:30" x14ac:dyDescent="0.2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0" spans="6:30" x14ac:dyDescent="0.2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</row>
    <row r="111" spans="6:30" x14ac:dyDescent="0.2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</row>
    <row r="112" spans="6:30" x14ac:dyDescent="0.2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 spans="6:30" x14ac:dyDescent="0.2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6:30" x14ac:dyDescent="0.2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6:30" x14ac:dyDescent="0.2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6:30" x14ac:dyDescent="0.2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6:30" x14ac:dyDescent="0.2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6:30" x14ac:dyDescent="0.2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</row>
    <row r="119" spans="6:30" x14ac:dyDescent="0.2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6:30" x14ac:dyDescent="0.2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6:30" x14ac:dyDescent="0.2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6:30" x14ac:dyDescent="0.2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6:30" x14ac:dyDescent="0.2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6:30" x14ac:dyDescent="0.2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6:30" x14ac:dyDescent="0.2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6:30" x14ac:dyDescent="0.2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6:30" x14ac:dyDescent="0.2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6:30" x14ac:dyDescent="0.2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</row>
    <row r="129" spans="6:30" x14ac:dyDescent="0.2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</row>
    <row r="130" spans="6:30" x14ac:dyDescent="0.2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</row>
    <row r="131" spans="6:30" x14ac:dyDescent="0.2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</row>
    <row r="132" spans="6:30" x14ac:dyDescent="0.2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</row>
    <row r="133" spans="6:30" x14ac:dyDescent="0.2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</row>
    <row r="134" spans="6:30" x14ac:dyDescent="0.2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</row>
    <row r="135" spans="6:30" x14ac:dyDescent="0.2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</row>
    <row r="136" spans="6:30" x14ac:dyDescent="0.2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</row>
    <row r="137" spans="6:30" x14ac:dyDescent="0.2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</row>
    <row r="138" spans="6:30" x14ac:dyDescent="0.2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</row>
    <row r="139" spans="6:30" x14ac:dyDescent="0.2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</row>
    <row r="140" spans="6:30" x14ac:dyDescent="0.2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</row>
    <row r="141" spans="6:30" x14ac:dyDescent="0.2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</row>
    <row r="142" spans="6:30" x14ac:dyDescent="0.2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</row>
    <row r="143" spans="6:30" x14ac:dyDescent="0.2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</row>
    <row r="144" spans="6:30" x14ac:dyDescent="0.2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</row>
    <row r="145" spans="6:30" x14ac:dyDescent="0.2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</row>
    <row r="146" spans="6:30" x14ac:dyDescent="0.2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</row>
    <row r="147" spans="6:30" x14ac:dyDescent="0.2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</row>
    <row r="148" spans="6:30" x14ac:dyDescent="0.2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</row>
    <row r="149" spans="6:30" x14ac:dyDescent="0.2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</row>
    <row r="150" spans="6:30" x14ac:dyDescent="0.2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</row>
    <row r="151" spans="6:30" x14ac:dyDescent="0.2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</row>
    <row r="152" spans="6:30" x14ac:dyDescent="0.2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  <row r="153" spans="6:30" x14ac:dyDescent="0.2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</row>
    <row r="154" spans="6:30" x14ac:dyDescent="0.2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</row>
    <row r="155" spans="6:30" x14ac:dyDescent="0.2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</row>
    <row r="156" spans="6:30" x14ac:dyDescent="0.2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</row>
    <row r="157" spans="6:30" x14ac:dyDescent="0.2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</row>
    <row r="158" spans="6:30" x14ac:dyDescent="0.2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</row>
    <row r="159" spans="6:30" x14ac:dyDescent="0.2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</row>
    <row r="160" spans="6:30" x14ac:dyDescent="0.2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</row>
    <row r="161" spans="6:30" x14ac:dyDescent="0.2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</row>
    <row r="162" spans="6:30" x14ac:dyDescent="0.2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</row>
    <row r="163" spans="6:30" x14ac:dyDescent="0.2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</row>
    <row r="164" spans="6:30" x14ac:dyDescent="0.2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</row>
    <row r="165" spans="6:30" x14ac:dyDescent="0.2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</row>
    <row r="166" spans="6:30" x14ac:dyDescent="0.2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</row>
    <row r="167" spans="6:30" x14ac:dyDescent="0.2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</row>
    <row r="168" spans="6:30" x14ac:dyDescent="0.2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  <row r="169" spans="6:30" x14ac:dyDescent="0.2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</row>
    <row r="170" spans="6:30" x14ac:dyDescent="0.2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</row>
    <row r="171" spans="6:30" x14ac:dyDescent="0.2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</row>
    <row r="172" spans="6:30" x14ac:dyDescent="0.2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</row>
    <row r="173" spans="6:30" x14ac:dyDescent="0.2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</row>
    <row r="174" spans="6:30" x14ac:dyDescent="0.2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</row>
    <row r="175" spans="6:30" x14ac:dyDescent="0.2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</row>
    <row r="176" spans="6:30" x14ac:dyDescent="0.2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</row>
    <row r="177" spans="6:30" x14ac:dyDescent="0.2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</row>
    <row r="178" spans="6:30" x14ac:dyDescent="0.2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</row>
    <row r="179" spans="6:30" x14ac:dyDescent="0.2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</row>
    <row r="180" spans="6:30" x14ac:dyDescent="0.2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</row>
    <row r="181" spans="6:30" x14ac:dyDescent="0.2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</row>
    <row r="182" spans="6:30" x14ac:dyDescent="0.2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</row>
    <row r="183" spans="6:30" x14ac:dyDescent="0.2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</row>
    <row r="184" spans="6:30" x14ac:dyDescent="0.2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</row>
    <row r="185" spans="6:30" x14ac:dyDescent="0.2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</row>
    <row r="186" spans="6:30" x14ac:dyDescent="0.2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</row>
    <row r="187" spans="6:30" x14ac:dyDescent="0.2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</row>
    <row r="188" spans="6:30" x14ac:dyDescent="0.2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</row>
    <row r="189" spans="6:30" x14ac:dyDescent="0.2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</row>
    <row r="190" spans="6:30" x14ac:dyDescent="0.2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</row>
    <row r="191" spans="6:30" x14ac:dyDescent="0.2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</row>
    <row r="192" spans="6:30" x14ac:dyDescent="0.2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</row>
    <row r="193" spans="6:30" x14ac:dyDescent="0.2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</row>
    <row r="194" spans="6:30" x14ac:dyDescent="0.2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</row>
    <row r="195" spans="6:30" x14ac:dyDescent="0.2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</row>
    <row r="196" spans="6:30" x14ac:dyDescent="0.2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</row>
    <row r="197" spans="6:30" x14ac:dyDescent="0.2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</row>
    <row r="198" spans="6:30" x14ac:dyDescent="0.2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</row>
    <row r="199" spans="6:30" x14ac:dyDescent="0.2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</row>
    <row r="200" spans="6:30" x14ac:dyDescent="0.2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</row>
    <row r="201" spans="6:30" x14ac:dyDescent="0.2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</row>
    <row r="202" spans="6:30" x14ac:dyDescent="0.2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</row>
    <row r="203" spans="6:30" x14ac:dyDescent="0.2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</row>
    <row r="204" spans="6:30" x14ac:dyDescent="0.2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</row>
    <row r="205" spans="6:30" x14ac:dyDescent="0.2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</row>
    <row r="206" spans="6:30" x14ac:dyDescent="0.2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</row>
    <row r="207" spans="6:30" x14ac:dyDescent="0.2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</row>
    <row r="208" spans="6:30" x14ac:dyDescent="0.2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</row>
    <row r="209" spans="6:30" x14ac:dyDescent="0.2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</row>
    <row r="210" spans="6:30" x14ac:dyDescent="0.2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</row>
    <row r="211" spans="6:30" x14ac:dyDescent="0.2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</row>
    <row r="212" spans="6:30" x14ac:dyDescent="0.2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</row>
    <row r="213" spans="6:30" x14ac:dyDescent="0.2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</row>
    <row r="214" spans="6:30" x14ac:dyDescent="0.2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</row>
    <row r="215" spans="6:30" x14ac:dyDescent="0.2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</row>
    <row r="216" spans="6:30" x14ac:dyDescent="0.2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</row>
    <row r="217" spans="6:30" x14ac:dyDescent="0.2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</row>
    <row r="218" spans="6:30" x14ac:dyDescent="0.2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</row>
    <row r="219" spans="6:30" x14ac:dyDescent="0.2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</row>
    <row r="220" spans="6:30" x14ac:dyDescent="0.2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</row>
    <row r="221" spans="6:30" x14ac:dyDescent="0.2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</row>
    <row r="222" spans="6:30" x14ac:dyDescent="0.2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</row>
    <row r="223" spans="6:30" x14ac:dyDescent="0.2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</row>
    <row r="224" spans="6:30" x14ac:dyDescent="0.2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</row>
    <row r="225" spans="6:30" x14ac:dyDescent="0.2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</row>
    <row r="226" spans="6:30" x14ac:dyDescent="0.2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</row>
    <row r="227" spans="6:30" x14ac:dyDescent="0.2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</row>
    <row r="228" spans="6:30" x14ac:dyDescent="0.2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</row>
    <row r="229" spans="6:30" x14ac:dyDescent="0.2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</row>
    <row r="230" spans="6:30" x14ac:dyDescent="0.2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</row>
    <row r="231" spans="6:30" x14ac:dyDescent="0.2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</row>
    <row r="232" spans="6:30" x14ac:dyDescent="0.2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</row>
    <row r="233" spans="6:30" x14ac:dyDescent="0.2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</row>
    <row r="234" spans="6:30" x14ac:dyDescent="0.2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</row>
    <row r="235" spans="6:30" x14ac:dyDescent="0.2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</row>
    <row r="236" spans="6:30" x14ac:dyDescent="0.2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</row>
    <row r="237" spans="6:30" x14ac:dyDescent="0.2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</row>
    <row r="238" spans="6:30" x14ac:dyDescent="0.2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</row>
    <row r="239" spans="6:30" x14ac:dyDescent="0.2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</row>
    <row r="240" spans="6:30" x14ac:dyDescent="0.2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</row>
    <row r="241" spans="6:30" x14ac:dyDescent="0.2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</row>
    <row r="242" spans="6:30" x14ac:dyDescent="0.2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</row>
    <row r="243" spans="6:30" x14ac:dyDescent="0.2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</row>
    <row r="244" spans="6:30" x14ac:dyDescent="0.2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</row>
    <row r="245" spans="6:30" x14ac:dyDescent="0.2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</row>
    <row r="246" spans="6:30" x14ac:dyDescent="0.2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</row>
    <row r="247" spans="6:30" x14ac:dyDescent="0.2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</row>
    <row r="248" spans="6:30" x14ac:dyDescent="0.2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</row>
    <row r="249" spans="6:30" x14ac:dyDescent="0.2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</row>
    <row r="250" spans="6:30" x14ac:dyDescent="0.2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</row>
    <row r="251" spans="6:30" x14ac:dyDescent="0.2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</row>
    <row r="252" spans="6:30" x14ac:dyDescent="0.2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</row>
    <row r="253" spans="6:30" x14ac:dyDescent="0.2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</row>
    <row r="254" spans="6:30" x14ac:dyDescent="0.2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</row>
    <row r="255" spans="6:30" x14ac:dyDescent="0.2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</row>
    <row r="256" spans="6:30" x14ac:dyDescent="0.2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</row>
    <row r="257" spans="6:30" x14ac:dyDescent="0.2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</row>
    <row r="258" spans="6:30" x14ac:dyDescent="0.2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</row>
    <row r="259" spans="6:30" x14ac:dyDescent="0.2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</row>
    <row r="260" spans="6:30" x14ac:dyDescent="0.2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</row>
    <row r="261" spans="6:30" x14ac:dyDescent="0.2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</row>
    <row r="262" spans="6:30" x14ac:dyDescent="0.2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</row>
    <row r="263" spans="6:30" x14ac:dyDescent="0.2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</row>
    <row r="264" spans="6:30" x14ac:dyDescent="0.2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</row>
    <row r="265" spans="6:30" x14ac:dyDescent="0.2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</row>
    <row r="266" spans="6:30" x14ac:dyDescent="0.2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</row>
    <row r="267" spans="6:30" x14ac:dyDescent="0.2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</row>
    <row r="268" spans="6:30" x14ac:dyDescent="0.2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</row>
    <row r="269" spans="6:30" x14ac:dyDescent="0.2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</row>
    <row r="270" spans="6:30" x14ac:dyDescent="0.2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</row>
    <row r="271" spans="6:30" x14ac:dyDescent="0.2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</row>
    <row r="272" spans="6:30" x14ac:dyDescent="0.2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</row>
    <row r="273" spans="6:30" x14ac:dyDescent="0.2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</row>
    <row r="274" spans="6:30" x14ac:dyDescent="0.2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</row>
    <row r="275" spans="6:30" x14ac:dyDescent="0.2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</row>
    <row r="276" spans="6:30" x14ac:dyDescent="0.2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</row>
    <row r="277" spans="6:30" x14ac:dyDescent="0.2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</row>
    <row r="278" spans="6:30" x14ac:dyDescent="0.2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</row>
    <row r="279" spans="6:30" x14ac:dyDescent="0.2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</row>
    <row r="280" spans="6:30" x14ac:dyDescent="0.2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</row>
    <row r="281" spans="6:30" x14ac:dyDescent="0.2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</row>
    <row r="282" spans="6:30" x14ac:dyDescent="0.2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</row>
    <row r="283" spans="6:30" x14ac:dyDescent="0.2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</row>
    <row r="284" spans="6:30" x14ac:dyDescent="0.2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</row>
    <row r="285" spans="6:30" x14ac:dyDescent="0.2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</row>
    <row r="286" spans="6:30" x14ac:dyDescent="0.2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</row>
    <row r="287" spans="6:30" x14ac:dyDescent="0.2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</row>
    <row r="288" spans="6:30" x14ac:dyDescent="0.2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</row>
    <row r="289" spans="6:30" x14ac:dyDescent="0.2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</row>
    <row r="290" spans="6:30" x14ac:dyDescent="0.2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</row>
    <row r="291" spans="6:30" x14ac:dyDescent="0.2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</row>
    <row r="292" spans="6:30" x14ac:dyDescent="0.2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</row>
    <row r="293" spans="6:30" x14ac:dyDescent="0.2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</row>
    <row r="294" spans="6:30" x14ac:dyDescent="0.2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</row>
    <row r="295" spans="6:30" x14ac:dyDescent="0.2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</row>
    <row r="296" spans="6:30" x14ac:dyDescent="0.2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</row>
    <row r="297" spans="6:30" x14ac:dyDescent="0.2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</row>
    <row r="298" spans="6:30" x14ac:dyDescent="0.2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</row>
    <row r="299" spans="6:30" x14ac:dyDescent="0.2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</row>
    <row r="300" spans="6:30" x14ac:dyDescent="0.2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</row>
    <row r="301" spans="6:30" x14ac:dyDescent="0.2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</row>
    <row r="302" spans="6:30" x14ac:dyDescent="0.2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</row>
    <row r="303" spans="6:30" x14ac:dyDescent="0.2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</row>
    <row r="304" spans="6:30" x14ac:dyDescent="0.2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</row>
    <row r="305" spans="6:30" x14ac:dyDescent="0.2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</row>
    <row r="306" spans="6:30" x14ac:dyDescent="0.2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</row>
    <row r="307" spans="6:30" x14ac:dyDescent="0.2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</row>
    <row r="308" spans="6:30" x14ac:dyDescent="0.2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</row>
    <row r="309" spans="6:30" x14ac:dyDescent="0.2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</row>
    <row r="310" spans="6:30" x14ac:dyDescent="0.2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</row>
    <row r="311" spans="6:30" x14ac:dyDescent="0.2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</row>
    <row r="312" spans="6:30" x14ac:dyDescent="0.2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</row>
    <row r="313" spans="6:30" x14ac:dyDescent="0.2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</row>
    <row r="314" spans="6:30" x14ac:dyDescent="0.2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</row>
    <row r="315" spans="6:30" x14ac:dyDescent="0.2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</row>
    <row r="316" spans="6:30" x14ac:dyDescent="0.2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</row>
    <row r="317" spans="6:30" x14ac:dyDescent="0.2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</row>
    <row r="318" spans="6:30" x14ac:dyDescent="0.2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</row>
    <row r="319" spans="6:30" x14ac:dyDescent="0.2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</row>
    <row r="320" spans="6:30" x14ac:dyDescent="0.2"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</row>
    <row r="321" spans="6:30" x14ac:dyDescent="0.2"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</row>
    <row r="322" spans="6:30" x14ac:dyDescent="0.2"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</row>
    <row r="323" spans="6:30" x14ac:dyDescent="0.2"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</row>
    <row r="324" spans="6:30" x14ac:dyDescent="0.2"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</row>
    <row r="325" spans="6:30" x14ac:dyDescent="0.2"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</row>
    <row r="326" spans="6:30" x14ac:dyDescent="0.2"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</row>
    <row r="327" spans="6:30" x14ac:dyDescent="0.2"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</row>
    <row r="328" spans="6:30" x14ac:dyDescent="0.2"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</row>
    <row r="329" spans="6:30" x14ac:dyDescent="0.2"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</row>
    <row r="330" spans="6:30" x14ac:dyDescent="0.2"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</row>
    <row r="331" spans="6:30" x14ac:dyDescent="0.2"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</row>
    <row r="332" spans="6:30" x14ac:dyDescent="0.2"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</row>
    <row r="333" spans="6:30" x14ac:dyDescent="0.2"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</row>
    <row r="334" spans="6:30" x14ac:dyDescent="0.2"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</row>
    <row r="335" spans="6:30" x14ac:dyDescent="0.2"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</row>
    <row r="336" spans="6:30" x14ac:dyDescent="0.2"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</row>
    <row r="337" spans="6:30" x14ac:dyDescent="0.2"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</row>
    <row r="338" spans="6:30" x14ac:dyDescent="0.2"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</row>
    <row r="339" spans="6:30" x14ac:dyDescent="0.2"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</row>
    <row r="340" spans="6:30" x14ac:dyDescent="0.2"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</row>
    <row r="341" spans="6:30" x14ac:dyDescent="0.2"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</row>
    <row r="342" spans="6:30" x14ac:dyDescent="0.2"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</row>
    <row r="343" spans="6:30" x14ac:dyDescent="0.2"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</row>
    <row r="344" spans="6:30" x14ac:dyDescent="0.2"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</row>
    <row r="345" spans="6:30" x14ac:dyDescent="0.2"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</row>
    <row r="346" spans="6:30" x14ac:dyDescent="0.2"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</row>
    <row r="347" spans="6:30" x14ac:dyDescent="0.2"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</row>
    <row r="348" spans="6:30" x14ac:dyDescent="0.2"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</row>
    <row r="349" spans="6:30" x14ac:dyDescent="0.2"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</row>
    <row r="350" spans="6:30" x14ac:dyDescent="0.2"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</row>
    <row r="351" spans="6:30" x14ac:dyDescent="0.2"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</row>
    <row r="352" spans="6:30" x14ac:dyDescent="0.2"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</row>
    <row r="353" spans="6:30" x14ac:dyDescent="0.2"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</row>
    <row r="354" spans="6:30" x14ac:dyDescent="0.2"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</row>
    <row r="355" spans="6:30" x14ac:dyDescent="0.2"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</row>
    <row r="356" spans="6:30" x14ac:dyDescent="0.2"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</row>
    <row r="357" spans="6:30" x14ac:dyDescent="0.2"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</row>
    <row r="358" spans="6:30" x14ac:dyDescent="0.2"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</row>
  </sheetData>
  <sortState ref="A6:CE76">
    <sortCondition ref="C6:C76"/>
  </sortState>
  <mergeCells count="8">
    <mergeCell ref="B83:E83"/>
    <mergeCell ref="B3:AE3"/>
    <mergeCell ref="B4:B5"/>
    <mergeCell ref="C4:C5"/>
    <mergeCell ref="D4:D5"/>
    <mergeCell ref="E4:E5"/>
    <mergeCell ref="F4:R4"/>
    <mergeCell ref="S4:AE4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R35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8.42578125" style="3" hidden="1" customWidth="1"/>
    <col min="3" max="3" width="12.42578125" style="3" bestFit="1" customWidth="1"/>
    <col min="4" max="5" width="20.85546875" style="3" bestFit="1" customWidth="1"/>
    <col min="6" max="36" width="6.7109375" style="3" customWidth="1"/>
    <col min="37" max="37" width="10.7109375" style="3" customWidth="1"/>
    <col min="38" max="38" width="6.5703125" style="3" customWidth="1"/>
    <col min="39" max="68" width="6.140625" style="3" customWidth="1"/>
    <col min="69" max="69" width="9.7109375" style="3" customWidth="1"/>
    <col min="70" max="16384" width="11.42578125" style="3"/>
  </cols>
  <sheetData>
    <row r="1" spans="2:70" x14ac:dyDescent="0.2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>
        <v>36</v>
      </c>
      <c r="AL1" s="3">
        <v>37</v>
      </c>
      <c r="AM1" s="3">
        <v>38</v>
      </c>
      <c r="AN1" s="3">
        <v>39</v>
      </c>
      <c r="AO1" s="3">
        <v>40</v>
      </c>
      <c r="AP1" s="3">
        <v>41</v>
      </c>
      <c r="AQ1" s="3">
        <v>42</v>
      </c>
      <c r="AR1" s="3">
        <v>43</v>
      </c>
      <c r="AS1" s="3">
        <v>44</v>
      </c>
      <c r="AT1" s="3">
        <v>45</v>
      </c>
      <c r="AU1" s="3">
        <v>46</v>
      </c>
      <c r="AV1" s="3">
        <v>47</v>
      </c>
      <c r="AW1" s="3">
        <v>48</v>
      </c>
      <c r="AX1" s="3">
        <v>49</v>
      </c>
      <c r="AY1" s="3">
        <v>50</v>
      </c>
      <c r="AZ1" s="3">
        <v>51</v>
      </c>
      <c r="BA1" s="3">
        <v>52</v>
      </c>
      <c r="BB1" s="3">
        <v>53</v>
      </c>
      <c r="BC1" s="3">
        <v>54</v>
      </c>
      <c r="BD1" s="3">
        <v>55</v>
      </c>
      <c r="BE1" s="3">
        <v>56</v>
      </c>
      <c r="BF1" s="3">
        <v>57</v>
      </c>
      <c r="BG1" s="3">
        <v>58</v>
      </c>
      <c r="BH1" s="3">
        <v>59</v>
      </c>
      <c r="BI1" s="3">
        <v>60</v>
      </c>
      <c r="BJ1" s="3">
        <v>61</v>
      </c>
      <c r="BK1" s="3">
        <v>62</v>
      </c>
      <c r="BL1" s="3">
        <v>63</v>
      </c>
      <c r="BM1" s="3">
        <v>64</v>
      </c>
      <c r="BN1" s="3">
        <v>65</v>
      </c>
      <c r="BO1" s="3">
        <v>66</v>
      </c>
      <c r="BP1" s="3">
        <v>67</v>
      </c>
      <c r="BQ1" s="3">
        <v>68</v>
      </c>
    </row>
    <row r="3" spans="2:70" ht="15.75" customHeight="1" x14ac:dyDescent="0.2">
      <c r="B3" s="157" t="s">
        <v>108</v>
      </c>
      <c r="C3" s="168" t="s">
        <v>98</v>
      </c>
      <c r="D3" s="168" t="s">
        <v>99</v>
      </c>
      <c r="E3" s="168" t="s">
        <v>100</v>
      </c>
      <c r="F3" s="164" t="s">
        <v>125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6"/>
      <c r="AL3" s="164" t="s">
        <v>126</v>
      </c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6"/>
    </row>
    <row r="4" spans="2:70" s="30" customFormat="1" ht="12" x14ac:dyDescent="0.2">
      <c r="B4" s="167"/>
      <c r="C4" s="169"/>
      <c r="D4" s="169"/>
      <c r="E4" s="169"/>
      <c r="F4" s="97">
        <v>1</v>
      </c>
      <c r="G4" s="97">
        <v>2</v>
      </c>
      <c r="H4" s="97">
        <v>3</v>
      </c>
      <c r="I4" s="97">
        <v>4</v>
      </c>
      <c r="J4" s="97">
        <v>5</v>
      </c>
      <c r="K4" s="97">
        <v>6</v>
      </c>
      <c r="L4" s="97">
        <v>7</v>
      </c>
      <c r="M4" s="97">
        <v>8</v>
      </c>
      <c r="N4" s="97">
        <v>9</v>
      </c>
      <c r="O4" s="97">
        <v>10</v>
      </c>
      <c r="P4" s="97">
        <v>11</v>
      </c>
      <c r="Q4" s="97">
        <v>12</v>
      </c>
      <c r="R4" s="97">
        <v>13</v>
      </c>
      <c r="S4" s="97">
        <v>14</v>
      </c>
      <c r="T4" s="97">
        <v>15</v>
      </c>
      <c r="U4" s="97">
        <v>16</v>
      </c>
      <c r="V4" s="97">
        <v>17</v>
      </c>
      <c r="W4" s="97">
        <v>18</v>
      </c>
      <c r="X4" s="97">
        <v>19</v>
      </c>
      <c r="Y4" s="97">
        <v>20</v>
      </c>
      <c r="Z4" s="97">
        <v>21</v>
      </c>
      <c r="AA4" s="97">
        <v>22</v>
      </c>
      <c r="AB4" s="97">
        <v>23</v>
      </c>
      <c r="AC4" s="97">
        <v>24</v>
      </c>
      <c r="AD4" s="97">
        <v>25</v>
      </c>
      <c r="AE4" s="97">
        <v>26</v>
      </c>
      <c r="AF4" s="97">
        <v>27</v>
      </c>
      <c r="AG4" s="97">
        <v>28</v>
      </c>
      <c r="AH4" s="97">
        <v>29</v>
      </c>
      <c r="AI4" s="97">
        <v>30</v>
      </c>
      <c r="AJ4" s="98">
        <v>31</v>
      </c>
      <c r="AK4" s="96" t="s">
        <v>97</v>
      </c>
      <c r="AL4" s="99">
        <v>1</v>
      </c>
      <c r="AM4" s="100">
        <v>2</v>
      </c>
      <c r="AN4" s="100">
        <v>3</v>
      </c>
      <c r="AO4" s="99">
        <v>4</v>
      </c>
      <c r="AP4" s="100">
        <v>5</v>
      </c>
      <c r="AQ4" s="100">
        <v>6</v>
      </c>
      <c r="AR4" s="99">
        <v>7</v>
      </c>
      <c r="AS4" s="100">
        <v>8</v>
      </c>
      <c r="AT4" s="100">
        <v>9</v>
      </c>
      <c r="AU4" s="99">
        <v>10</v>
      </c>
      <c r="AV4" s="100">
        <v>11</v>
      </c>
      <c r="AW4" s="100">
        <v>12</v>
      </c>
      <c r="AX4" s="99">
        <v>13</v>
      </c>
      <c r="AY4" s="100">
        <v>14</v>
      </c>
      <c r="AZ4" s="100">
        <v>15</v>
      </c>
      <c r="BA4" s="99">
        <v>16</v>
      </c>
      <c r="BB4" s="100">
        <v>17</v>
      </c>
      <c r="BC4" s="100">
        <v>18</v>
      </c>
      <c r="BD4" s="99">
        <v>19</v>
      </c>
      <c r="BE4" s="100">
        <v>20</v>
      </c>
      <c r="BF4" s="100">
        <v>21</v>
      </c>
      <c r="BG4" s="99">
        <v>22</v>
      </c>
      <c r="BH4" s="100">
        <v>23</v>
      </c>
      <c r="BI4" s="100">
        <v>24</v>
      </c>
      <c r="BJ4" s="99">
        <v>25</v>
      </c>
      <c r="BK4" s="100">
        <v>26</v>
      </c>
      <c r="BL4" s="100">
        <v>27</v>
      </c>
      <c r="BM4" s="99">
        <v>28</v>
      </c>
      <c r="BN4" s="100">
        <v>29</v>
      </c>
      <c r="BO4" s="100">
        <v>30</v>
      </c>
      <c r="BP4" s="99">
        <v>31</v>
      </c>
      <c r="BQ4" s="96" t="s">
        <v>97</v>
      </c>
    </row>
    <row r="5" spans="2:70" x14ac:dyDescent="0.2">
      <c r="B5" s="1" t="str">
        <f>CONCATENATE(C5,"_",D5)</f>
        <v>Altiplano_Los Quintos</v>
      </c>
      <c r="C5" s="95" t="s">
        <v>3</v>
      </c>
      <c r="D5" s="95" t="s">
        <v>44</v>
      </c>
      <c r="E5" s="95" t="s">
        <v>45</v>
      </c>
      <c r="F5" s="60" t="s">
        <v>137</v>
      </c>
      <c r="G5" s="60" t="s">
        <v>137</v>
      </c>
      <c r="H5" s="60" t="s">
        <v>137</v>
      </c>
      <c r="I5" s="60" t="s">
        <v>137</v>
      </c>
      <c r="J5" s="60" t="s">
        <v>137</v>
      </c>
      <c r="K5" s="60" t="s">
        <v>137</v>
      </c>
      <c r="L5" s="60" t="s">
        <v>137</v>
      </c>
      <c r="M5" s="60" t="s">
        <v>137</v>
      </c>
      <c r="N5" s="60" t="s">
        <v>137</v>
      </c>
      <c r="O5" s="60" t="s">
        <v>137</v>
      </c>
      <c r="P5" s="60" t="s">
        <v>137</v>
      </c>
      <c r="Q5" s="60" t="s">
        <v>137</v>
      </c>
      <c r="R5" s="60" t="s">
        <v>137</v>
      </c>
      <c r="S5" s="60" t="s">
        <v>137</v>
      </c>
      <c r="T5" s="60" t="s">
        <v>137</v>
      </c>
      <c r="U5" s="60" t="s">
        <v>137</v>
      </c>
      <c r="V5" s="60" t="s">
        <v>137</v>
      </c>
      <c r="W5" s="60" t="s">
        <v>137</v>
      </c>
      <c r="X5" s="60" t="s">
        <v>137</v>
      </c>
      <c r="Y5" s="60" t="s">
        <v>137</v>
      </c>
      <c r="Z5" s="60" t="s">
        <v>137</v>
      </c>
      <c r="AA5" s="60" t="s">
        <v>137</v>
      </c>
      <c r="AB5" s="60" t="s">
        <v>137</v>
      </c>
      <c r="AC5" s="60" t="s">
        <v>137</v>
      </c>
      <c r="AD5" s="60" t="s">
        <v>137</v>
      </c>
      <c r="AE5" s="60" t="s">
        <v>137</v>
      </c>
      <c r="AF5" s="60" t="s">
        <v>137</v>
      </c>
      <c r="AG5" s="60" t="s">
        <v>137</v>
      </c>
      <c r="AH5" s="60" t="s">
        <v>137</v>
      </c>
      <c r="AI5" s="60" t="s">
        <v>137</v>
      </c>
      <c r="AJ5" s="60">
        <v>24.8</v>
      </c>
      <c r="AK5" s="101">
        <f>AVERAGE(F5:AJ5)</f>
        <v>24.8</v>
      </c>
      <c r="AL5" s="60" t="s">
        <v>137</v>
      </c>
      <c r="AM5" s="60" t="s">
        <v>137</v>
      </c>
      <c r="AN5" s="60" t="s">
        <v>137</v>
      </c>
      <c r="AO5" s="60" t="s">
        <v>137</v>
      </c>
      <c r="AP5" s="60" t="s">
        <v>137</v>
      </c>
      <c r="AQ5" s="60" t="s">
        <v>137</v>
      </c>
      <c r="AR5" s="60" t="s">
        <v>137</v>
      </c>
      <c r="AS5" s="60" t="s">
        <v>137</v>
      </c>
      <c r="AT5" s="60" t="s">
        <v>137</v>
      </c>
      <c r="AU5" s="60" t="s">
        <v>137</v>
      </c>
      <c r="AV5" s="60" t="s">
        <v>137</v>
      </c>
      <c r="AW5" s="60" t="s">
        <v>137</v>
      </c>
      <c r="AX5" s="60" t="s">
        <v>137</v>
      </c>
      <c r="AY5" s="60" t="s">
        <v>137</v>
      </c>
      <c r="AZ5" s="60" t="s">
        <v>137</v>
      </c>
      <c r="BA5" s="60" t="s">
        <v>137</v>
      </c>
      <c r="BB5" s="60" t="s">
        <v>137</v>
      </c>
      <c r="BC5" s="60" t="s">
        <v>137</v>
      </c>
      <c r="BD5" s="60" t="s">
        <v>137</v>
      </c>
      <c r="BE5" s="60" t="s">
        <v>137</v>
      </c>
      <c r="BF5" s="60" t="s">
        <v>137</v>
      </c>
      <c r="BG5" s="60" t="s">
        <v>137</v>
      </c>
      <c r="BH5" s="60" t="s">
        <v>137</v>
      </c>
      <c r="BI5" s="60" t="s">
        <v>137</v>
      </c>
      <c r="BJ5" s="60" t="s">
        <v>137</v>
      </c>
      <c r="BK5" s="60" t="s">
        <v>137</v>
      </c>
      <c r="BL5" s="60" t="s">
        <v>137</v>
      </c>
      <c r="BM5" s="60" t="s">
        <v>137</v>
      </c>
      <c r="BN5" s="60" t="s">
        <v>137</v>
      </c>
      <c r="BO5" s="60" t="s">
        <v>137</v>
      </c>
      <c r="BP5" s="60">
        <v>6.3</v>
      </c>
      <c r="BQ5" s="102">
        <f>AVERAGE(AL5:BP5)</f>
        <v>6.3</v>
      </c>
      <c r="BR5" s="4"/>
    </row>
    <row r="6" spans="2:70" x14ac:dyDescent="0.2">
      <c r="B6" s="1" t="str">
        <f t="shared" ref="B6:B64" si="0">CONCATENATE(C6,"_",D6)</f>
        <v>Altiplano_El Cuijal</v>
      </c>
      <c r="C6" s="95" t="s">
        <v>3</v>
      </c>
      <c r="D6" s="95" t="s">
        <v>17</v>
      </c>
      <c r="E6" s="95" t="s">
        <v>60</v>
      </c>
      <c r="F6" s="60" t="s">
        <v>137</v>
      </c>
      <c r="G6" s="60" t="s">
        <v>137</v>
      </c>
      <c r="H6" s="60" t="s">
        <v>137</v>
      </c>
      <c r="I6" s="60" t="s">
        <v>137</v>
      </c>
      <c r="J6" s="60" t="s">
        <v>137</v>
      </c>
      <c r="K6" s="60" t="s">
        <v>137</v>
      </c>
      <c r="L6" s="60" t="s">
        <v>137</v>
      </c>
      <c r="M6" s="60" t="s">
        <v>137</v>
      </c>
      <c r="N6" s="60" t="s">
        <v>137</v>
      </c>
      <c r="O6" s="60" t="s">
        <v>137</v>
      </c>
      <c r="P6" s="60" t="s">
        <v>137</v>
      </c>
      <c r="Q6" s="60" t="s">
        <v>137</v>
      </c>
      <c r="R6" s="60" t="s">
        <v>137</v>
      </c>
      <c r="S6" s="60" t="s">
        <v>137</v>
      </c>
      <c r="T6" s="60" t="s">
        <v>137</v>
      </c>
      <c r="U6" s="60" t="s">
        <v>137</v>
      </c>
      <c r="V6" s="60" t="s">
        <v>137</v>
      </c>
      <c r="W6" s="60" t="s">
        <v>137</v>
      </c>
      <c r="X6" s="60" t="s">
        <v>137</v>
      </c>
      <c r="Y6" s="60" t="s">
        <v>137</v>
      </c>
      <c r="Z6" s="60" t="s">
        <v>137</v>
      </c>
      <c r="AA6" s="60" t="s">
        <v>137</v>
      </c>
      <c r="AB6" s="60" t="s">
        <v>137</v>
      </c>
      <c r="AC6" s="60" t="s">
        <v>137</v>
      </c>
      <c r="AD6" s="60" t="s">
        <v>137</v>
      </c>
      <c r="AE6" s="60" t="s">
        <v>137</v>
      </c>
      <c r="AF6" s="60" t="s">
        <v>137</v>
      </c>
      <c r="AG6" s="60" t="s">
        <v>137</v>
      </c>
      <c r="AH6" s="60" t="s">
        <v>137</v>
      </c>
      <c r="AI6" s="60" t="s">
        <v>137</v>
      </c>
      <c r="AJ6" s="60">
        <v>24.8</v>
      </c>
      <c r="AK6" s="101">
        <f t="shared" ref="AK6:AK65" si="1">AVERAGE(F6:AJ6)</f>
        <v>24.8</v>
      </c>
      <c r="AL6" s="60" t="s">
        <v>137</v>
      </c>
      <c r="AM6" s="60" t="s">
        <v>137</v>
      </c>
      <c r="AN6" s="60" t="s">
        <v>137</v>
      </c>
      <c r="AO6" s="60" t="s">
        <v>137</v>
      </c>
      <c r="AP6" s="60" t="s">
        <v>137</v>
      </c>
      <c r="AQ6" s="60" t="s">
        <v>137</v>
      </c>
      <c r="AR6" s="60" t="s">
        <v>137</v>
      </c>
      <c r="AS6" s="60" t="s">
        <v>137</v>
      </c>
      <c r="AT6" s="60" t="s">
        <v>137</v>
      </c>
      <c r="AU6" s="60" t="s">
        <v>137</v>
      </c>
      <c r="AV6" s="60" t="s">
        <v>137</v>
      </c>
      <c r="AW6" s="60" t="s">
        <v>137</v>
      </c>
      <c r="AX6" s="60" t="s">
        <v>137</v>
      </c>
      <c r="AY6" s="60" t="s">
        <v>137</v>
      </c>
      <c r="AZ6" s="60" t="s">
        <v>137</v>
      </c>
      <c r="BA6" s="60" t="s">
        <v>137</v>
      </c>
      <c r="BB6" s="60" t="s">
        <v>137</v>
      </c>
      <c r="BC6" s="60" t="s">
        <v>137</v>
      </c>
      <c r="BD6" s="60" t="s">
        <v>137</v>
      </c>
      <c r="BE6" s="60" t="s">
        <v>137</v>
      </c>
      <c r="BF6" s="60" t="s">
        <v>137</v>
      </c>
      <c r="BG6" s="60" t="s">
        <v>137</v>
      </c>
      <c r="BH6" s="60" t="s">
        <v>137</v>
      </c>
      <c r="BI6" s="60" t="s">
        <v>137</v>
      </c>
      <c r="BJ6" s="60" t="s">
        <v>137</v>
      </c>
      <c r="BK6" s="60" t="s">
        <v>137</v>
      </c>
      <c r="BL6" s="60" t="s">
        <v>137</v>
      </c>
      <c r="BM6" s="60" t="s">
        <v>137</v>
      </c>
      <c r="BN6" s="60" t="s">
        <v>137</v>
      </c>
      <c r="BO6" s="60" t="s">
        <v>137</v>
      </c>
      <c r="BP6" s="60">
        <v>6.3</v>
      </c>
      <c r="BQ6" s="102">
        <f t="shared" ref="BQ6:BQ65" si="2">AVERAGE(AL6:BP6)</f>
        <v>6.3</v>
      </c>
      <c r="BR6" s="4"/>
    </row>
    <row r="7" spans="2:70" x14ac:dyDescent="0.2">
      <c r="B7" s="1" t="str">
        <f t="shared" si="0"/>
        <v>Altiplano_Charcas</v>
      </c>
      <c r="C7" s="95" t="s">
        <v>3</v>
      </c>
      <c r="D7" s="95" t="s">
        <v>16</v>
      </c>
      <c r="E7" s="95" t="s">
        <v>16</v>
      </c>
      <c r="F7" s="60">
        <v>13</v>
      </c>
      <c r="G7" s="60">
        <v>14.5</v>
      </c>
      <c r="H7" s="60">
        <v>20.100000000000001</v>
      </c>
      <c r="I7" s="60">
        <v>18.100000000000001</v>
      </c>
      <c r="J7" s="60">
        <v>22.1</v>
      </c>
      <c r="K7" s="60">
        <v>19.100000000000001</v>
      </c>
      <c r="L7" s="60">
        <v>18.100000000000001</v>
      </c>
      <c r="M7" s="60" t="s">
        <v>137</v>
      </c>
      <c r="N7" s="60" t="s">
        <v>137</v>
      </c>
      <c r="O7" s="60" t="s">
        <v>137</v>
      </c>
      <c r="P7" s="60" t="s">
        <v>137</v>
      </c>
      <c r="Q7" s="60" t="s">
        <v>137</v>
      </c>
      <c r="R7" s="60" t="s">
        <v>137</v>
      </c>
      <c r="S7" s="60" t="s">
        <v>137</v>
      </c>
      <c r="T7" s="60" t="s">
        <v>137</v>
      </c>
      <c r="U7" s="60" t="s">
        <v>137</v>
      </c>
      <c r="V7" s="60">
        <v>22.5</v>
      </c>
      <c r="W7" s="60">
        <v>19.899999999999999</v>
      </c>
      <c r="X7" s="60">
        <v>21.3</v>
      </c>
      <c r="Y7" s="60">
        <v>24</v>
      </c>
      <c r="Z7" s="60">
        <v>23.5</v>
      </c>
      <c r="AA7" s="60">
        <v>20.3</v>
      </c>
      <c r="AB7" s="60">
        <v>21.6</v>
      </c>
      <c r="AC7" s="60">
        <v>25.6</v>
      </c>
      <c r="AD7" s="60">
        <v>23.2</v>
      </c>
      <c r="AE7" s="60">
        <v>22.4</v>
      </c>
      <c r="AF7" s="60">
        <v>12.9</v>
      </c>
      <c r="AG7" s="60">
        <v>16.100000000000001</v>
      </c>
      <c r="AH7" s="60">
        <v>19.5</v>
      </c>
      <c r="AI7" s="60">
        <v>24.1</v>
      </c>
      <c r="AJ7" s="60">
        <v>24.8</v>
      </c>
      <c r="AK7" s="101">
        <f t="shared" si="1"/>
        <v>20.304545454545458</v>
      </c>
      <c r="AL7" s="60">
        <v>9.5</v>
      </c>
      <c r="AM7" s="60">
        <v>7.7</v>
      </c>
      <c r="AN7" s="60">
        <v>6.8</v>
      </c>
      <c r="AO7" s="60">
        <v>5.6</v>
      </c>
      <c r="AP7" s="60">
        <v>4.7</v>
      </c>
      <c r="AQ7" s="60">
        <v>1</v>
      </c>
      <c r="AR7" s="60">
        <v>2</v>
      </c>
      <c r="AS7" s="60" t="s">
        <v>137</v>
      </c>
      <c r="AT7" s="60" t="s">
        <v>137</v>
      </c>
      <c r="AU7" s="60" t="s">
        <v>137</v>
      </c>
      <c r="AV7" s="60" t="s">
        <v>137</v>
      </c>
      <c r="AW7" s="60" t="s">
        <v>137</v>
      </c>
      <c r="AX7" s="60" t="s">
        <v>137</v>
      </c>
      <c r="AY7" s="60" t="s">
        <v>137</v>
      </c>
      <c r="AZ7" s="60" t="s">
        <v>137</v>
      </c>
      <c r="BA7" s="60" t="s">
        <v>137</v>
      </c>
      <c r="BB7" s="60">
        <v>3.9</v>
      </c>
      <c r="BC7" s="60">
        <v>1.4</v>
      </c>
      <c r="BD7" s="60">
        <v>3.6</v>
      </c>
      <c r="BE7" s="60">
        <v>1.1000000000000001</v>
      </c>
      <c r="BF7" s="60">
        <v>4.0999999999999996</v>
      </c>
      <c r="BG7" s="60">
        <v>-0.7</v>
      </c>
      <c r="BH7" s="60">
        <v>-2.6</v>
      </c>
      <c r="BI7" s="60">
        <v>-0.6</v>
      </c>
      <c r="BJ7" s="60">
        <v>7.2</v>
      </c>
      <c r="BK7" s="60">
        <v>3.9</v>
      </c>
      <c r="BL7" s="60">
        <v>2.7</v>
      </c>
      <c r="BM7" s="60">
        <v>-1.9</v>
      </c>
      <c r="BN7" s="60">
        <v>-1.9</v>
      </c>
      <c r="BO7" s="60">
        <v>4.7</v>
      </c>
      <c r="BP7" s="60">
        <v>6.3</v>
      </c>
      <c r="BQ7" s="102">
        <f t="shared" si="2"/>
        <v>3.1136363636363642</v>
      </c>
      <c r="BR7" s="4"/>
    </row>
    <row r="8" spans="2:70" x14ac:dyDescent="0.2">
      <c r="B8" s="1" t="str">
        <f t="shared" si="0"/>
        <v>Altiplano_El Huizache</v>
      </c>
      <c r="C8" s="95" t="s">
        <v>3</v>
      </c>
      <c r="D8" s="95" t="s">
        <v>21</v>
      </c>
      <c r="E8" s="95" t="s">
        <v>22</v>
      </c>
      <c r="F8" s="60">
        <v>18.3</v>
      </c>
      <c r="G8" s="60">
        <v>15.5</v>
      </c>
      <c r="H8" s="60">
        <v>21.2</v>
      </c>
      <c r="I8" s="60">
        <v>17.100000000000001</v>
      </c>
      <c r="J8" s="60">
        <v>20.2</v>
      </c>
      <c r="K8" s="60">
        <v>24.2</v>
      </c>
      <c r="L8" s="60">
        <v>23</v>
      </c>
      <c r="M8" s="60">
        <v>26.3</v>
      </c>
      <c r="N8" s="60">
        <v>24.1</v>
      </c>
      <c r="O8" s="60">
        <v>15.2</v>
      </c>
      <c r="P8" s="60">
        <v>23.9</v>
      </c>
      <c r="Q8" s="60">
        <v>17.899999999999999</v>
      </c>
      <c r="R8" s="60">
        <v>16.8</v>
      </c>
      <c r="S8" s="60">
        <v>22.5</v>
      </c>
      <c r="T8" s="60">
        <v>24.2</v>
      </c>
      <c r="U8" s="60">
        <v>23.7</v>
      </c>
      <c r="V8" s="60">
        <v>22.2</v>
      </c>
      <c r="W8" s="60">
        <v>20.3</v>
      </c>
      <c r="X8" s="60">
        <v>22.2</v>
      </c>
      <c r="Y8" s="60">
        <v>26.4</v>
      </c>
      <c r="Z8" s="60">
        <v>27.3</v>
      </c>
      <c r="AA8" s="60">
        <v>20.399999999999999</v>
      </c>
      <c r="AB8" s="60">
        <v>21.6</v>
      </c>
      <c r="AC8" s="60">
        <v>28.3</v>
      </c>
      <c r="AD8" s="60">
        <v>25</v>
      </c>
      <c r="AE8" s="60">
        <v>25.2</v>
      </c>
      <c r="AF8" s="60">
        <v>17.7</v>
      </c>
      <c r="AG8" s="60">
        <v>15.2</v>
      </c>
      <c r="AH8" s="60">
        <v>20.9</v>
      </c>
      <c r="AI8" s="60">
        <v>27.7</v>
      </c>
      <c r="AJ8" s="60">
        <v>28</v>
      </c>
      <c r="AK8" s="101">
        <f t="shared" si="1"/>
        <v>22.016129032258068</v>
      </c>
      <c r="AL8" s="60">
        <v>12.7</v>
      </c>
      <c r="AM8" s="60">
        <v>10.6</v>
      </c>
      <c r="AN8" s="60">
        <v>10</v>
      </c>
      <c r="AO8" s="60">
        <v>8.3000000000000007</v>
      </c>
      <c r="AP8" s="60">
        <v>8.1</v>
      </c>
      <c r="AQ8" s="60">
        <v>6.6</v>
      </c>
      <c r="AR8" s="60">
        <v>10</v>
      </c>
      <c r="AS8" s="60">
        <v>4.4000000000000004</v>
      </c>
      <c r="AT8" s="60">
        <v>5.2</v>
      </c>
      <c r="AU8" s="60">
        <v>2.6</v>
      </c>
      <c r="AV8" s="60">
        <v>4.3</v>
      </c>
      <c r="AW8" s="60">
        <v>7.8</v>
      </c>
      <c r="AX8" s="60">
        <v>9.6999999999999993</v>
      </c>
      <c r="AY8" s="60">
        <v>6.9</v>
      </c>
      <c r="AZ8" s="60">
        <v>1.2</v>
      </c>
      <c r="BA8" s="60">
        <v>5.5</v>
      </c>
      <c r="BB8" s="60">
        <v>-0.5</v>
      </c>
      <c r="BC8" s="60">
        <v>0.6</v>
      </c>
      <c r="BD8" s="60">
        <v>5.5</v>
      </c>
      <c r="BE8" s="60">
        <v>2.5</v>
      </c>
      <c r="BF8" s="60">
        <v>3.4</v>
      </c>
      <c r="BG8" s="60">
        <v>5.4</v>
      </c>
      <c r="BH8" s="60">
        <v>-0.5</v>
      </c>
      <c r="BI8" s="60">
        <v>1.3</v>
      </c>
      <c r="BJ8" s="60">
        <v>9.9</v>
      </c>
      <c r="BK8" s="60">
        <v>11.4</v>
      </c>
      <c r="BL8" s="60">
        <v>5.9</v>
      </c>
      <c r="BM8" s="60">
        <v>4.3</v>
      </c>
      <c r="BN8" s="60">
        <v>0</v>
      </c>
      <c r="BO8" s="60">
        <v>6.4</v>
      </c>
      <c r="BP8" s="60">
        <v>8.1999999999999993</v>
      </c>
      <c r="BQ8" s="102">
        <f t="shared" si="2"/>
        <v>5.7322580645161301</v>
      </c>
      <c r="BR8" s="4"/>
    </row>
    <row r="9" spans="2:70" x14ac:dyDescent="0.2">
      <c r="B9" s="1" t="str">
        <f t="shared" si="0"/>
        <v>Altiplano_El Vergel</v>
      </c>
      <c r="C9" s="95" t="s">
        <v>3</v>
      </c>
      <c r="D9" s="95" t="s">
        <v>28</v>
      </c>
      <c r="E9" s="95" t="s">
        <v>29</v>
      </c>
      <c r="F9" s="60" t="s">
        <v>137</v>
      </c>
      <c r="G9" s="60" t="s">
        <v>137</v>
      </c>
      <c r="H9" s="60" t="s">
        <v>137</v>
      </c>
      <c r="I9" s="60" t="s">
        <v>137</v>
      </c>
      <c r="J9" s="60" t="s">
        <v>137</v>
      </c>
      <c r="K9" s="60" t="s">
        <v>137</v>
      </c>
      <c r="L9" s="60" t="s">
        <v>137</v>
      </c>
      <c r="M9" s="60" t="s">
        <v>137</v>
      </c>
      <c r="N9" s="60" t="s">
        <v>137</v>
      </c>
      <c r="O9" s="60" t="s">
        <v>137</v>
      </c>
      <c r="P9" s="60" t="s">
        <v>137</v>
      </c>
      <c r="Q9" s="60">
        <v>20</v>
      </c>
      <c r="R9" s="60">
        <v>16.3</v>
      </c>
      <c r="S9" s="60">
        <v>23.8</v>
      </c>
      <c r="T9" s="60">
        <v>23.7</v>
      </c>
      <c r="U9" s="60">
        <v>23.7</v>
      </c>
      <c r="V9" s="60">
        <v>22.9</v>
      </c>
      <c r="W9" s="60">
        <v>19.8</v>
      </c>
      <c r="X9" s="60">
        <v>23.3</v>
      </c>
      <c r="Y9" s="60">
        <v>25.7</v>
      </c>
      <c r="Z9" s="60">
        <v>28.5</v>
      </c>
      <c r="AA9" s="60">
        <v>21.3</v>
      </c>
      <c r="AB9" s="60">
        <v>21.9</v>
      </c>
      <c r="AC9" s="60">
        <v>26.8</v>
      </c>
      <c r="AD9" s="60">
        <v>25.3</v>
      </c>
      <c r="AE9" s="60">
        <v>25.7</v>
      </c>
      <c r="AF9" s="60">
        <v>15.5</v>
      </c>
      <c r="AG9" s="60">
        <v>16.5</v>
      </c>
      <c r="AH9" s="60">
        <v>20.399999999999999</v>
      </c>
      <c r="AI9" s="60">
        <v>26.4</v>
      </c>
      <c r="AJ9" s="60">
        <v>29</v>
      </c>
      <c r="AK9" s="101">
        <f t="shared" si="1"/>
        <v>22.824999999999999</v>
      </c>
      <c r="AL9" s="60" t="s">
        <v>137</v>
      </c>
      <c r="AM9" s="60" t="s">
        <v>137</v>
      </c>
      <c r="AN9" s="60" t="s">
        <v>137</v>
      </c>
      <c r="AO9" s="60" t="s">
        <v>137</v>
      </c>
      <c r="AP9" s="60" t="s">
        <v>137</v>
      </c>
      <c r="AQ9" s="60" t="s">
        <v>137</v>
      </c>
      <c r="AR9" s="60" t="s">
        <v>137</v>
      </c>
      <c r="AS9" s="60" t="s">
        <v>137</v>
      </c>
      <c r="AT9" s="60" t="s">
        <v>137</v>
      </c>
      <c r="AU9" s="60" t="s">
        <v>137</v>
      </c>
      <c r="AV9" s="60" t="s">
        <v>137</v>
      </c>
      <c r="AW9" s="60">
        <v>8.1</v>
      </c>
      <c r="AX9" s="60">
        <v>7.2</v>
      </c>
      <c r="AY9" s="60">
        <v>3.6</v>
      </c>
      <c r="AZ9" s="60">
        <v>-2.2000000000000002</v>
      </c>
      <c r="BA9" s="60">
        <v>-0.4</v>
      </c>
      <c r="BB9" s="60">
        <v>-6.7</v>
      </c>
      <c r="BC9" s="60">
        <v>-2.2999999999999998</v>
      </c>
      <c r="BD9" s="60">
        <v>3.1</v>
      </c>
      <c r="BE9" s="60">
        <v>-2.7</v>
      </c>
      <c r="BF9" s="60">
        <v>-3.1</v>
      </c>
      <c r="BG9" s="60">
        <v>-1.9</v>
      </c>
      <c r="BH9" s="60">
        <v>-4.8</v>
      </c>
      <c r="BI9" s="60">
        <v>-4.2</v>
      </c>
      <c r="BJ9" s="60">
        <v>3.5</v>
      </c>
      <c r="BK9" s="60">
        <v>3.9</v>
      </c>
      <c r="BL9" s="60">
        <v>6.6</v>
      </c>
      <c r="BM9" s="60">
        <v>1.7</v>
      </c>
      <c r="BN9" s="60">
        <v>-2.5</v>
      </c>
      <c r="BO9" s="60">
        <v>3</v>
      </c>
      <c r="BP9" s="60">
        <v>6.2</v>
      </c>
      <c r="BQ9" s="102">
        <f t="shared" si="2"/>
        <v>0.80500000000000027</v>
      </c>
      <c r="BR9" s="4"/>
    </row>
    <row r="10" spans="2:70" x14ac:dyDescent="0.2">
      <c r="B10" s="1" t="str">
        <f t="shared" si="0"/>
        <v xml:space="preserve">Altiplano_Pocitos </v>
      </c>
      <c r="C10" s="95" t="s">
        <v>3</v>
      </c>
      <c r="D10" s="95" t="s">
        <v>50</v>
      </c>
      <c r="E10" s="95" t="s">
        <v>29</v>
      </c>
      <c r="F10" s="60">
        <v>16.600000000000001</v>
      </c>
      <c r="G10" s="60">
        <v>12.1</v>
      </c>
      <c r="H10" s="60">
        <v>18.5</v>
      </c>
      <c r="I10" s="60">
        <v>17.3</v>
      </c>
      <c r="J10" s="60">
        <v>20.7</v>
      </c>
      <c r="K10" s="60">
        <v>22.2</v>
      </c>
      <c r="L10" s="60">
        <v>21.9</v>
      </c>
      <c r="M10" s="60">
        <v>26</v>
      </c>
      <c r="N10" s="60">
        <v>21.6</v>
      </c>
      <c r="O10" s="60">
        <v>14.8</v>
      </c>
      <c r="P10" s="60">
        <v>21.2</v>
      </c>
      <c r="Q10" s="60">
        <v>19.600000000000001</v>
      </c>
      <c r="R10" s="60">
        <v>18.2</v>
      </c>
      <c r="S10" s="60">
        <v>21.9</v>
      </c>
      <c r="T10" s="60">
        <v>23.2</v>
      </c>
      <c r="U10" s="60">
        <v>20.9</v>
      </c>
      <c r="V10" s="60">
        <v>23.2</v>
      </c>
      <c r="W10" s="60">
        <v>20.9</v>
      </c>
      <c r="X10" s="60">
        <v>22.8</v>
      </c>
      <c r="Y10" s="60">
        <v>24.8</v>
      </c>
      <c r="Z10" s="60">
        <v>27</v>
      </c>
      <c r="AA10" s="60">
        <v>21.4</v>
      </c>
      <c r="AB10" s="60">
        <v>21.8</v>
      </c>
      <c r="AC10" s="60">
        <v>27.2</v>
      </c>
      <c r="AD10" s="60">
        <v>22.5</v>
      </c>
      <c r="AE10" s="60">
        <v>24.2</v>
      </c>
      <c r="AF10" s="60">
        <v>12.6</v>
      </c>
      <c r="AG10" s="60">
        <v>16.8</v>
      </c>
      <c r="AH10" s="60">
        <v>20.100000000000001</v>
      </c>
      <c r="AI10" s="60">
        <v>26.4</v>
      </c>
      <c r="AJ10" s="60">
        <v>27.6</v>
      </c>
      <c r="AK10" s="101">
        <f t="shared" si="1"/>
        <v>21.161290322580644</v>
      </c>
      <c r="AL10" s="60">
        <v>12</v>
      </c>
      <c r="AM10" s="60">
        <v>9.6</v>
      </c>
      <c r="AN10" s="60">
        <v>4.8</v>
      </c>
      <c r="AO10" s="60">
        <v>7.5</v>
      </c>
      <c r="AP10" s="60">
        <v>6.8</v>
      </c>
      <c r="AQ10" s="60">
        <v>6.6</v>
      </c>
      <c r="AR10" s="60">
        <v>1.5</v>
      </c>
      <c r="AS10" s="60">
        <v>-0.2</v>
      </c>
      <c r="AT10" s="60">
        <v>3.5</v>
      </c>
      <c r="AU10" s="60">
        <v>1.3</v>
      </c>
      <c r="AV10" s="60">
        <v>4.5</v>
      </c>
      <c r="AW10" s="60">
        <v>3.6</v>
      </c>
      <c r="AX10" s="60">
        <v>6.2</v>
      </c>
      <c r="AY10" s="60">
        <v>3.6</v>
      </c>
      <c r="AZ10" s="60">
        <v>-2.2999999999999998</v>
      </c>
      <c r="BA10" s="60">
        <v>-0.9</v>
      </c>
      <c r="BB10" s="60">
        <v>-5.8</v>
      </c>
      <c r="BC10" s="60">
        <v>-1.7</v>
      </c>
      <c r="BD10" s="60">
        <v>0</v>
      </c>
      <c r="BE10" s="60">
        <v>-0.9</v>
      </c>
      <c r="BF10" s="60">
        <v>-0.5</v>
      </c>
      <c r="BG10" s="60">
        <v>-3.6</v>
      </c>
      <c r="BH10" s="60">
        <v>-4.7</v>
      </c>
      <c r="BI10" s="60">
        <v>-3.6</v>
      </c>
      <c r="BJ10" s="60">
        <v>1.2</v>
      </c>
      <c r="BK10" s="60">
        <v>3.2</v>
      </c>
      <c r="BL10" s="60">
        <v>4.4000000000000004</v>
      </c>
      <c r="BM10" s="60">
        <v>-0.6</v>
      </c>
      <c r="BN10" s="60">
        <v>-2.4</v>
      </c>
      <c r="BO10" s="60">
        <v>2.9</v>
      </c>
      <c r="BP10" s="60">
        <v>5.0999999999999996</v>
      </c>
      <c r="BQ10" s="102">
        <f t="shared" si="2"/>
        <v>1.9709677419354836</v>
      </c>
      <c r="BR10" s="4"/>
    </row>
    <row r="11" spans="2:70" x14ac:dyDescent="0.2">
      <c r="B11" s="1" t="str">
        <f t="shared" si="0"/>
        <v>Altiplano_Banderillas</v>
      </c>
      <c r="C11" s="95" t="s">
        <v>3</v>
      </c>
      <c r="D11" s="95" t="s">
        <v>4</v>
      </c>
      <c r="E11" s="95" t="s">
        <v>5</v>
      </c>
      <c r="F11" s="60">
        <v>22.2</v>
      </c>
      <c r="G11" s="60">
        <v>15.1</v>
      </c>
      <c r="H11" s="60">
        <v>16.7</v>
      </c>
      <c r="I11" s="60">
        <v>19.8</v>
      </c>
      <c r="J11" s="60">
        <v>21.9</v>
      </c>
      <c r="K11" s="60">
        <v>19.100000000000001</v>
      </c>
      <c r="L11" s="60">
        <v>18.3</v>
      </c>
      <c r="M11" s="60" t="s">
        <v>137</v>
      </c>
      <c r="N11" s="60" t="s">
        <v>137</v>
      </c>
      <c r="O11" s="60" t="s">
        <v>137</v>
      </c>
      <c r="P11" s="60" t="s">
        <v>137</v>
      </c>
      <c r="Q11" s="60" t="s">
        <v>137</v>
      </c>
      <c r="R11" s="60" t="s">
        <v>137</v>
      </c>
      <c r="S11" s="60" t="s">
        <v>137</v>
      </c>
      <c r="T11" s="60" t="s">
        <v>137</v>
      </c>
      <c r="U11" s="60">
        <v>19.100000000000001</v>
      </c>
      <c r="V11" s="60">
        <v>24.8</v>
      </c>
      <c r="W11" s="60">
        <v>20.6</v>
      </c>
      <c r="X11" s="60">
        <v>20.8</v>
      </c>
      <c r="Y11" s="60">
        <v>23</v>
      </c>
      <c r="Z11" s="60">
        <v>22.6</v>
      </c>
      <c r="AA11" s="60">
        <v>19.600000000000001</v>
      </c>
      <c r="AB11" s="60">
        <v>23</v>
      </c>
      <c r="AC11" s="60">
        <v>24.9</v>
      </c>
      <c r="AD11" s="60">
        <v>22</v>
      </c>
      <c r="AE11" s="60">
        <v>20.8</v>
      </c>
      <c r="AF11" s="60">
        <v>9.8000000000000007</v>
      </c>
      <c r="AG11" s="60">
        <v>16.399999999999999</v>
      </c>
      <c r="AH11" s="60">
        <v>22.4</v>
      </c>
      <c r="AI11" s="60">
        <v>23.4</v>
      </c>
      <c r="AJ11" s="60">
        <v>24.7</v>
      </c>
      <c r="AK11" s="101">
        <f t="shared" si="1"/>
        <v>20.478260869565215</v>
      </c>
      <c r="AL11" s="60">
        <v>5.6</v>
      </c>
      <c r="AM11" s="60">
        <v>9.6</v>
      </c>
      <c r="AN11" s="60">
        <v>2.9</v>
      </c>
      <c r="AO11" s="60">
        <v>2.5</v>
      </c>
      <c r="AP11" s="60">
        <v>-1.7</v>
      </c>
      <c r="AQ11" s="60">
        <v>-1.8</v>
      </c>
      <c r="AR11" s="60">
        <v>0.1</v>
      </c>
      <c r="AS11" s="60" t="s">
        <v>137</v>
      </c>
      <c r="AT11" s="60" t="s">
        <v>137</v>
      </c>
      <c r="AU11" s="60" t="s">
        <v>137</v>
      </c>
      <c r="AV11" s="60" t="s">
        <v>137</v>
      </c>
      <c r="AW11" s="60" t="s">
        <v>137</v>
      </c>
      <c r="AX11" s="60" t="s">
        <v>137</v>
      </c>
      <c r="AY11" s="60" t="s">
        <v>137</v>
      </c>
      <c r="AZ11" s="60" t="s">
        <v>137</v>
      </c>
      <c r="BA11" s="60">
        <v>-1.6</v>
      </c>
      <c r="BB11" s="60">
        <v>-8.4</v>
      </c>
      <c r="BC11" s="60">
        <v>-4.0999999999999996</v>
      </c>
      <c r="BD11" s="60">
        <v>-3.2</v>
      </c>
      <c r="BE11" s="60">
        <v>-6</v>
      </c>
      <c r="BF11" s="60">
        <v>-3.3</v>
      </c>
      <c r="BG11" s="60">
        <v>-6.9</v>
      </c>
      <c r="BH11" s="60">
        <v>-6.3</v>
      </c>
      <c r="BI11" s="60">
        <v>-4.5</v>
      </c>
      <c r="BJ11" s="60">
        <v>4.9000000000000004</v>
      </c>
      <c r="BK11" s="60">
        <v>0</v>
      </c>
      <c r="BL11" s="60">
        <v>1.1000000000000001</v>
      </c>
      <c r="BM11" s="60">
        <v>-2.5</v>
      </c>
      <c r="BN11" s="60">
        <v>-5.6</v>
      </c>
      <c r="BO11" s="60">
        <v>3.1</v>
      </c>
      <c r="BP11" s="60">
        <v>-0.8</v>
      </c>
      <c r="BQ11" s="102">
        <f t="shared" si="2"/>
        <v>-1.1695652173913045</v>
      </c>
      <c r="BR11" s="4"/>
    </row>
    <row r="12" spans="2:70" x14ac:dyDescent="0.2">
      <c r="B12" s="1" t="str">
        <f t="shared" si="0"/>
        <v>Altiplano_Sabanillas</v>
      </c>
      <c r="C12" s="95" t="s">
        <v>3</v>
      </c>
      <c r="D12" s="95" t="s">
        <v>59</v>
      </c>
      <c r="E12" s="95" t="s">
        <v>60</v>
      </c>
      <c r="F12" s="60" t="s">
        <v>137</v>
      </c>
      <c r="G12" s="60" t="s">
        <v>137</v>
      </c>
      <c r="H12" s="60" t="s">
        <v>137</v>
      </c>
      <c r="I12" s="60" t="s">
        <v>137</v>
      </c>
      <c r="J12" s="60" t="s">
        <v>137</v>
      </c>
      <c r="K12" s="60" t="s">
        <v>137</v>
      </c>
      <c r="L12" s="60" t="s">
        <v>137</v>
      </c>
      <c r="M12" s="60" t="s">
        <v>137</v>
      </c>
      <c r="N12" s="60" t="s">
        <v>137</v>
      </c>
      <c r="O12" s="60" t="s">
        <v>137</v>
      </c>
      <c r="P12" s="60" t="s">
        <v>137</v>
      </c>
      <c r="Q12" s="60" t="s">
        <v>137</v>
      </c>
      <c r="R12" s="60" t="s">
        <v>137</v>
      </c>
      <c r="S12" s="60" t="s">
        <v>137</v>
      </c>
      <c r="T12" s="60" t="s">
        <v>137</v>
      </c>
      <c r="U12" s="60" t="s">
        <v>137</v>
      </c>
      <c r="V12" s="60" t="s">
        <v>137</v>
      </c>
      <c r="W12" s="60" t="s">
        <v>137</v>
      </c>
      <c r="X12" s="60" t="s">
        <v>137</v>
      </c>
      <c r="Y12" s="60" t="s">
        <v>137</v>
      </c>
      <c r="Z12" s="60" t="s">
        <v>137</v>
      </c>
      <c r="AA12" s="60" t="s">
        <v>137</v>
      </c>
      <c r="AB12" s="60" t="s">
        <v>137</v>
      </c>
      <c r="AC12" s="60" t="s">
        <v>137</v>
      </c>
      <c r="AD12" s="60" t="s">
        <v>137</v>
      </c>
      <c r="AE12" s="60" t="s">
        <v>137</v>
      </c>
      <c r="AF12" s="60" t="s">
        <v>137</v>
      </c>
      <c r="AG12" s="60" t="s">
        <v>137</v>
      </c>
      <c r="AH12" s="60" t="s">
        <v>137</v>
      </c>
      <c r="AI12" s="60" t="s">
        <v>137</v>
      </c>
      <c r="AJ12" s="60">
        <v>24.7</v>
      </c>
      <c r="AK12" s="101">
        <f t="shared" si="1"/>
        <v>24.7</v>
      </c>
      <c r="AL12" s="60" t="s">
        <v>137</v>
      </c>
      <c r="AM12" s="60" t="s">
        <v>137</v>
      </c>
      <c r="AN12" s="60" t="s">
        <v>137</v>
      </c>
      <c r="AO12" s="60" t="s">
        <v>137</v>
      </c>
      <c r="AP12" s="60" t="s">
        <v>137</v>
      </c>
      <c r="AQ12" s="60" t="s">
        <v>137</v>
      </c>
      <c r="AR12" s="60" t="s">
        <v>137</v>
      </c>
      <c r="AS12" s="60" t="s">
        <v>137</v>
      </c>
      <c r="AT12" s="60" t="s">
        <v>137</v>
      </c>
      <c r="AU12" s="60" t="s">
        <v>137</v>
      </c>
      <c r="AV12" s="60" t="s">
        <v>137</v>
      </c>
      <c r="AW12" s="60" t="s">
        <v>137</v>
      </c>
      <c r="AX12" s="60" t="s">
        <v>137</v>
      </c>
      <c r="AY12" s="60" t="s">
        <v>137</v>
      </c>
      <c r="AZ12" s="60" t="s">
        <v>137</v>
      </c>
      <c r="BA12" s="60" t="s">
        <v>137</v>
      </c>
      <c r="BB12" s="60" t="s">
        <v>137</v>
      </c>
      <c r="BC12" s="60" t="s">
        <v>137</v>
      </c>
      <c r="BD12" s="60" t="s">
        <v>137</v>
      </c>
      <c r="BE12" s="60" t="s">
        <v>137</v>
      </c>
      <c r="BF12" s="60" t="s">
        <v>137</v>
      </c>
      <c r="BG12" s="60" t="s">
        <v>137</v>
      </c>
      <c r="BH12" s="60" t="s">
        <v>137</v>
      </c>
      <c r="BI12" s="60" t="s">
        <v>137</v>
      </c>
      <c r="BJ12" s="60" t="s">
        <v>137</v>
      </c>
      <c r="BK12" s="60" t="s">
        <v>137</v>
      </c>
      <c r="BL12" s="60" t="s">
        <v>137</v>
      </c>
      <c r="BM12" s="60" t="s">
        <v>137</v>
      </c>
      <c r="BN12" s="60" t="s">
        <v>137</v>
      </c>
      <c r="BO12" s="60" t="s">
        <v>137</v>
      </c>
      <c r="BP12" s="60">
        <v>4.5</v>
      </c>
      <c r="BQ12" s="102">
        <f t="shared" si="2"/>
        <v>4.5</v>
      </c>
      <c r="BR12" s="4"/>
    </row>
    <row r="13" spans="2:70" x14ac:dyDescent="0.2">
      <c r="B13" s="1" t="str">
        <f t="shared" si="0"/>
        <v>Altiplano_BuenaVista</v>
      </c>
      <c r="C13" s="95" t="s">
        <v>3</v>
      </c>
      <c r="D13" s="95" t="s">
        <v>9</v>
      </c>
      <c r="E13" s="95" t="s">
        <v>10</v>
      </c>
      <c r="F13" s="60" t="s">
        <v>137</v>
      </c>
      <c r="G13" s="60" t="s">
        <v>137</v>
      </c>
      <c r="H13" s="60" t="s">
        <v>137</v>
      </c>
      <c r="I13" s="60" t="s">
        <v>137</v>
      </c>
      <c r="J13" s="60" t="s">
        <v>137</v>
      </c>
      <c r="K13" s="60" t="s">
        <v>137</v>
      </c>
      <c r="L13" s="60" t="s">
        <v>137</v>
      </c>
      <c r="M13" s="60" t="s">
        <v>137</v>
      </c>
      <c r="N13" s="60" t="s">
        <v>137</v>
      </c>
      <c r="O13" s="60" t="s">
        <v>137</v>
      </c>
      <c r="P13" s="60" t="s">
        <v>137</v>
      </c>
      <c r="Q13" s="60" t="s">
        <v>137</v>
      </c>
      <c r="R13" s="60" t="s">
        <v>137</v>
      </c>
      <c r="S13" s="60" t="s">
        <v>137</v>
      </c>
      <c r="T13" s="60" t="s">
        <v>137</v>
      </c>
      <c r="U13" s="60" t="s">
        <v>137</v>
      </c>
      <c r="V13" s="60" t="s">
        <v>137</v>
      </c>
      <c r="W13" s="60" t="s">
        <v>137</v>
      </c>
      <c r="X13" s="60" t="s">
        <v>137</v>
      </c>
      <c r="Y13" s="60" t="s">
        <v>137</v>
      </c>
      <c r="Z13" s="60" t="s">
        <v>137</v>
      </c>
      <c r="AA13" s="60" t="s">
        <v>137</v>
      </c>
      <c r="AB13" s="60" t="s">
        <v>137</v>
      </c>
      <c r="AC13" s="60" t="s">
        <v>137</v>
      </c>
      <c r="AD13" s="60" t="s">
        <v>137</v>
      </c>
      <c r="AE13" s="60" t="s">
        <v>137</v>
      </c>
      <c r="AF13" s="60" t="s">
        <v>137</v>
      </c>
      <c r="AG13" s="60" t="s">
        <v>137</v>
      </c>
      <c r="AH13" s="60" t="s">
        <v>137</v>
      </c>
      <c r="AI13" s="60" t="s">
        <v>137</v>
      </c>
      <c r="AJ13" s="60">
        <v>24.7</v>
      </c>
      <c r="AK13" s="101">
        <f t="shared" si="1"/>
        <v>24.7</v>
      </c>
      <c r="AL13" s="60" t="s">
        <v>137</v>
      </c>
      <c r="AM13" s="60" t="s">
        <v>137</v>
      </c>
      <c r="AN13" s="60" t="s">
        <v>137</v>
      </c>
      <c r="AO13" s="60" t="s">
        <v>137</v>
      </c>
      <c r="AP13" s="60" t="s">
        <v>137</v>
      </c>
      <c r="AQ13" s="60" t="s">
        <v>137</v>
      </c>
      <c r="AR13" s="60" t="s">
        <v>137</v>
      </c>
      <c r="AS13" s="60" t="s">
        <v>137</v>
      </c>
      <c r="AT13" s="60" t="s">
        <v>137</v>
      </c>
      <c r="AU13" s="60" t="s">
        <v>137</v>
      </c>
      <c r="AV13" s="60" t="s">
        <v>137</v>
      </c>
      <c r="AW13" s="60" t="s">
        <v>137</v>
      </c>
      <c r="AX13" s="60" t="s">
        <v>137</v>
      </c>
      <c r="AY13" s="60" t="s">
        <v>137</v>
      </c>
      <c r="AZ13" s="60" t="s">
        <v>137</v>
      </c>
      <c r="BA13" s="60" t="s">
        <v>137</v>
      </c>
      <c r="BB13" s="60" t="s">
        <v>137</v>
      </c>
      <c r="BC13" s="60" t="s">
        <v>137</v>
      </c>
      <c r="BD13" s="60" t="s">
        <v>137</v>
      </c>
      <c r="BE13" s="60" t="s">
        <v>137</v>
      </c>
      <c r="BF13" s="60" t="s">
        <v>137</v>
      </c>
      <c r="BG13" s="60" t="s">
        <v>137</v>
      </c>
      <c r="BH13" s="60" t="s">
        <v>137</v>
      </c>
      <c r="BI13" s="60" t="s">
        <v>137</v>
      </c>
      <c r="BJ13" s="60" t="s">
        <v>137</v>
      </c>
      <c r="BK13" s="60" t="s">
        <v>137</v>
      </c>
      <c r="BL13" s="60" t="s">
        <v>137</v>
      </c>
      <c r="BM13" s="60" t="s">
        <v>137</v>
      </c>
      <c r="BN13" s="60" t="s">
        <v>137</v>
      </c>
      <c r="BO13" s="60" t="s">
        <v>137</v>
      </c>
      <c r="BP13" s="60">
        <v>4.5</v>
      </c>
      <c r="BQ13" s="102">
        <f t="shared" si="2"/>
        <v>4.5</v>
      </c>
      <c r="BR13" s="4"/>
    </row>
    <row r="14" spans="2:70" x14ac:dyDescent="0.2">
      <c r="B14" s="1" t="str">
        <f t="shared" si="0"/>
        <v>Altiplano_La Terquedad</v>
      </c>
      <c r="C14" s="95" t="s">
        <v>3</v>
      </c>
      <c r="D14" s="95" t="s">
        <v>43</v>
      </c>
      <c r="E14" s="95" t="s">
        <v>10</v>
      </c>
      <c r="F14" s="60">
        <v>18.399999999999999</v>
      </c>
      <c r="G14" s="60">
        <v>16.100000000000001</v>
      </c>
      <c r="H14" s="60">
        <v>21.8</v>
      </c>
      <c r="I14" s="60">
        <v>18</v>
      </c>
      <c r="J14" s="60">
        <v>21.1</v>
      </c>
      <c r="K14" s="60">
        <v>25.1</v>
      </c>
      <c r="L14" s="60">
        <v>23.9</v>
      </c>
      <c r="M14" s="60">
        <v>27.7</v>
      </c>
      <c r="N14" s="60">
        <v>24.2</v>
      </c>
      <c r="O14" s="60">
        <v>13.9</v>
      </c>
      <c r="P14" s="60">
        <v>25</v>
      </c>
      <c r="Q14" s="60">
        <v>19.2</v>
      </c>
      <c r="R14" s="60">
        <v>17.899999999999999</v>
      </c>
      <c r="S14" s="60">
        <v>23.7</v>
      </c>
      <c r="T14" s="60">
        <v>23.7</v>
      </c>
      <c r="U14" s="60">
        <v>24</v>
      </c>
      <c r="V14" s="60">
        <v>23.2</v>
      </c>
      <c r="W14" s="60">
        <v>19.3</v>
      </c>
      <c r="X14" s="60">
        <v>23.8</v>
      </c>
      <c r="Y14" s="60">
        <v>26</v>
      </c>
      <c r="Z14" s="60">
        <v>28.2</v>
      </c>
      <c r="AA14" s="60">
        <v>20.9</v>
      </c>
      <c r="AB14" s="60">
        <v>22.7</v>
      </c>
      <c r="AC14" s="60">
        <v>28.3</v>
      </c>
      <c r="AD14" s="60">
        <v>25.5</v>
      </c>
      <c r="AE14" s="60">
        <v>26.3</v>
      </c>
      <c r="AF14" s="60">
        <v>14.4</v>
      </c>
      <c r="AG14" s="60">
        <v>16.399999999999999</v>
      </c>
      <c r="AH14" s="60">
        <v>22</v>
      </c>
      <c r="AI14" s="60">
        <v>27.6</v>
      </c>
      <c r="AJ14" s="60">
        <v>28.9</v>
      </c>
      <c r="AK14" s="101">
        <f t="shared" si="1"/>
        <v>22.490322580645156</v>
      </c>
      <c r="AL14" s="60">
        <v>12.6</v>
      </c>
      <c r="AM14" s="60">
        <v>11.2</v>
      </c>
      <c r="AN14" s="60">
        <v>9.1999999999999993</v>
      </c>
      <c r="AO14" s="60">
        <v>8.4</v>
      </c>
      <c r="AP14" s="60">
        <v>8.3000000000000007</v>
      </c>
      <c r="AQ14" s="60">
        <v>5.4</v>
      </c>
      <c r="AR14" s="60">
        <v>3.7</v>
      </c>
      <c r="AS14" s="60">
        <v>-2.1</v>
      </c>
      <c r="AT14" s="60">
        <v>2.4</v>
      </c>
      <c r="AU14" s="60">
        <v>4.5</v>
      </c>
      <c r="AV14" s="60">
        <v>3</v>
      </c>
      <c r="AW14" s="60">
        <v>8</v>
      </c>
      <c r="AX14" s="60">
        <v>9.3000000000000007</v>
      </c>
      <c r="AY14" s="60">
        <v>5</v>
      </c>
      <c r="AZ14" s="60">
        <v>-2.1</v>
      </c>
      <c r="BA14" s="60">
        <v>1.2</v>
      </c>
      <c r="BB14" s="60">
        <v>-4.7</v>
      </c>
      <c r="BC14" s="60">
        <v>-1.7</v>
      </c>
      <c r="BD14" s="60">
        <v>3.6</v>
      </c>
      <c r="BE14" s="60">
        <v>-1.5</v>
      </c>
      <c r="BF14" s="60">
        <v>-2.6</v>
      </c>
      <c r="BG14" s="60">
        <v>1.1000000000000001</v>
      </c>
      <c r="BH14" s="60">
        <v>-4.9000000000000004</v>
      </c>
      <c r="BI14" s="60">
        <v>-3.5</v>
      </c>
      <c r="BJ14" s="60">
        <v>3.2</v>
      </c>
      <c r="BK14" s="60">
        <v>7.4</v>
      </c>
      <c r="BL14" s="60">
        <v>6.3</v>
      </c>
      <c r="BM14" s="60">
        <v>2.6</v>
      </c>
      <c r="BN14" s="60">
        <v>-2.2999999999999998</v>
      </c>
      <c r="BO14" s="60">
        <v>4.4000000000000004</v>
      </c>
      <c r="BP14" s="60">
        <v>4.5</v>
      </c>
      <c r="BQ14" s="102">
        <f t="shared" si="2"/>
        <v>3.2225806451612899</v>
      </c>
      <c r="BR14" s="4"/>
    </row>
    <row r="15" spans="2:70" x14ac:dyDescent="0.2">
      <c r="B15" s="1" t="str">
        <f t="shared" si="0"/>
        <v>Altiplano_BuenaVista</v>
      </c>
      <c r="C15" s="95" t="s">
        <v>3</v>
      </c>
      <c r="D15" s="95" t="s">
        <v>9</v>
      </c>
      <c r="E15" s="95" t="s">
        <v>11</v>
      </c>
      <c r="F15" s="60" t="s">
        <v>137</v>
      </c>
      <c r="G15" s="60">
        <v>13.9</v>
      </c>
      <c r="H15" s="60">
        <v>6.7</v>
      </c>
      <c r="I15" s="60" t="s">
        <v>137</v>
      </c>
      <c r="J15" s="60" t="s">
        <v>137</v>
      </c>
      <c r="K15" s="60" t="s">
        <v>137</v>
      </c>
      <c r="L15" s="60" t="s">
        <v>137</v>
      </c>
      <c r="M15" s="60" t="s">
        <v>137</v>
      </c>
      <c r="N15" s="60" t="s">
        <v>137</v>
      </c>
      <c r="O15" s="60" t="s">
        <v>137</v>
      </c>
      <c r="P15" s="60" t="s">
        <v>137</v>
      </c>
      <c r="Q15" s="60" t="s">
        <v>137</v>
      </c>
      <c r="R15" s="60" t="s">
        <v>137</v>
      </c>
      <c r="S15" s="60" t="s">
        <v>137</v>
      </c>
      <c r="T15" s="60" t="s">
        <v>137</v>
      </c>
      <c r="U15" s="60" t="s">
        <v>137</v>
      </c>
      <c r="V15" s="60" t="s">
        <v>137</v>
      </c>
      <c r="W15" s="60" t="s">
        <v>137</v>
      </c>
      <c r="X15" s="60" t="s">
        <v>137</v>
      </c>
      <c r="Y15" s="60" t="s">
        <v>137</v>
      </c>
      <c r="Z15" s="60" t="s">
        <v>137</v>
      </c>
      <c r="AA15" s="60" t="s">
        <v>137</v>
      </c>
      <c r="AB15" s="60" t="s">
        <v>137</v>
      </c>
      <c r="AC15" s="60" t="s">
        <v>137</v>
      </c>
      <c r="AD15" s="60" t="s">
        <v>137</v>
      </c>
      <c r="AE15" s="60" t="s">
        <v>137</v>
      </c>
      <c r="AF15" s="60" t="s">
        <v>137</v>
      </c>
      <c r="AG15" s="60" t="s">
        <v>137</v>
      </c>
      <c r="AH15" s="60">
        <v>11</v>
      </c>
      <c r="AI15" s="60" t="s">
        <v>137</v>
      </c>
      <c r="AJ15" s="60" t="s">
        <v>137</v>
      </c>
      <c r="AK15" s="101">
        <f t="shared" si="1"/>
        <v>10.533333333333333</v>
      </c>
      <c r="AL15" s="60" t="s">
        <v>137</v>
      </c>
      <c r="AM15" s="60">
        <v>12</v>
      </c>
      <c r="AN15" s="60">
        <v>6.7</v>
      </c>
      <c r="AO15" s="60" t="s">
        <v>137</v>
      </c>
      <c r="AP15" s="60" t="s">
        <v>137</v>
      </c>
      <c r="AQ15" s="60" t="s">
        <v>137</v>
      </c>
      <c r="AR15" s="60" t="s">
        <v>137</v>
      </c>
      <c r="AS15" s="60" t="s">
        <v>137</v>
      </c>
      <c r="AT15" s="60" t="s">
        <v>137</v>
      </c>
      <c r="AU15" s="60" t="s">
        <v>137</v>
      </c>
      <c r="AV15" s="60" t="s">
        <v>137</v>
      </c>
      <c r="AW15" s="60" t="s">
        <v>137</v>
      </c>
      <c r="AX15" s="60" t="s">
        <v>137</v>
      </c>
      <c r="AY15" s="60" t="s">
        <v>137</v>
      </c>
      <c r="AZ15" s="60" t="s">
        <v>137</v>
      </c>
      <c r="BA15" s="60" t="s">
        <v>137</v>
      </c>
      <c r="BB15" s="60" t="s">
        <v>137</v>
      </c>
      <c r="BC15" s="60" t="s">
        <v>137</v>
      </c>
      <c r="BD15" s="60" t="s">
        <v>137</v>
      </c>
      <c r="BE15" s="60" t="s">
        <v>137</v>
      </c>
      <c r="BF15" s="60" t="s">
        <v>137</v>
      </c>
      <c r="BG15" s="60" t="s">
        <v>137</v>
      </c>
      <c r="BH15" s="60" t="s">
        <v>137</v>
      </c>
      <c r="BI15" s="60" t="s">
        <v>137</v>
      </c>
      <c r="BJ15" s="60" t="s">
        <v>137</v>
      </c>
      <c r="BK15" s="60" t="s">
        <v>137</v>
      </c>
      <c r="BL15" s="60" t="s">
        <v>137</v>
      </c>
      <c r="BM15" s="60" t="s">
        <v>137</v>
      </c>
      <c r="BN15" s="60">
        <v>0</v>
      </c>
      <c r="BO15" s="60" t="s">
        <v>137</v>
      </c>
      <c r="BP15" s="60" t="s">
        <v>137</v>
      </c>
      <c r="BQ15" s="102">
        <f t="shared" si="2"/>
        <v>6.2333333333333334</v>
      </c>
      <c r="BR15" s="4"/>
    </row>
    <row r="16" spans="2:70" x14ac:dyDescent="0.2">
      <c r="B16" s="1" t="str">
        <f t="shared" si="0"/>
        <v>Altiplano_La Dulce</v>
      </c>
      <c r="C16" s="95" t="s">
        <v>3</v>
      </c>
      <c r="D16" s="95" t="s">
        <v>37</v>
      </c>
      <c r="E16" s="95" t="s">
        <v>11</v>
      </c>
      <c r="F16" s="60">
        <v>21.4</v>
      </c>
      <c r="G16" s="60">
        <v>17.899999999999999</v>
      </c>
      <c r="H16" s="60">
        <v>18.2</v>
      </c>
      <c r="I16" s="60">
        <v>19.899999999999999</v>
      </c>
      <c r="J16" s="60">
        <v>21.5</v>
      </c>
      <c r="K16" s="60">
        <v>19.399999999999999</v>
      </c>
      <c r="L16" s="60">
        <v>19.2</v>
      </c>
      <c r="M16" s="60" t="s">
        <v>137</v>
      </c>
      <c r="N16" s="60" t="s">
        <v>137</v>
      </c>
      <c r="O16" s="60" t="s">
        <v>137</v>
      </c>
      <c r="P16" s="60" t="s">
        <v>137</v>
      </c>
      <c r="Q16" s="60" t="s">
        <v>137</v>
      </c>
      <c r="R16" s="60" t="s">
        <v>137</v>
      </c>
      <c r="S16" s="60" t="s">
        <v>137</v>
      </c>
      <c r="T16" s="60" t="s">
        <v>137</v>
      </c>
      <c r="U16" s="60">
        <v>19.2</v>
      </c>
      <c r="V16" s="60">
        <v>24.4</v>
      </c>
      <c r="W16" s="60">
        <v>19.8</v>
      </c>
      <c r="X16" s="60">
        <v>20.6</v>
      </c>
      <c r="Y16" s="60">
        <v>24</v>
      </c>
      <c r="Z16" s="60">
        <v>23.5</v>
      </c>
      <c r="AA16" s="60">
        <v>20.100000000000001</v>
      </c>
      <c r="AB16" s="60">
        <v>23.1</v>
      </c>
      <c r="AC16" s="60">
        <v>24.2</v>
      </c>
      <c r="AD16" s="60">
        <v>21.6</v>
      </c>
      <c r="AE16" s="60">
        <v>20.100000000000001</v>
      </c>
      <c r="AF16" s="60">
        <v>10.8</v>
      </c>
      <c r="AG16" s="60">
        <v>15.6</v>
      </c>
      <c r="AH16" s="60">
        <v>21.3</v>
      </c>
      <c r="AI16" s="60">
        <v>22.5</v>
      </c>
      <c r="AJ16" s="60">
        <v>25.1</v>
      </c>
      <c r="AK16" s="101">
        <f t="shared" si="1"/>
        <v>20.58260869565218</v>
      </c>
      <c r="AL16" s="60">
        <v>6.1</v>
      </c>
      <c r="AM16" s="60">
        <v>8.3000000000000007</v>
      </c>
      <c r="AN16" s="60">
        <v>1.7</v>
      </c>
      <c r="AO16" s="60">
        <v>0.6</v>
      </c>
      <c r="AP16" s="60">
        <v>-0.3</v>
      </c>
      <c r="AQ16" s="60">
        <v>-1.1000000000000001</v>
      </c>
      <c r="AR16" s="60">
        <v>2</v>
      </c>
      <c r="AS16" s="60" t="s">
        <v>137</v>
      </c>
      <c r="AT16" s="60" t="s">
        <v>137</v>
      </c>
      <c r="AU16" s="60" t="s">
        <v>137</v>
      </c>
      <c r="AV16" s="60" t="s">
        <v>137</v>
      </c>
      <c r="AW16" s="60" t="s">
        <v>137</v>
      </c>
      <c r="AX16" s="60" t="s">
        <v>137</v>
      </c>
      <c r="AY16" s="60" t="s">
        <v>137</v>
      </c>
      <c r="AZ16" s="60" t="s">
        <v>137</v>
      </c>
      <c r="BA16" s="60">
        <v>-3.5</v>
      </c>
      <c r="BB16" s="60">
        <v>-10.3</v>
      </c>
      <c r="BC16" s="60">
        <v>-7.4</v>
      </c>
      <c r="BD16" s="60">
        <v>-5.4</v>
      </c>
      <c r="BE16" s="60">
        <v>-5.9</v>
      </c>
      <c r="BF16" s="60">
        <v>-4.8</v>
      </c>
      <c r="BG16" s="60">
        <v>-8.3000000000000007</v>
      </c>
      <c r="BH16" s="60">
        <v>-7.9</v>
      </c>
      <c r="BI16" s="60">
        <v>-1.6</v>
      </c>
      <c r="BJ16" s="60">
        <v>3.1</v>
      </c>
      <c r="BK16" s="60">
        <v>5.2</v>
      </c>
      <c r="BL16" s="60">
        <v>0.2</v>
      </c>
      <c r="BM16" s="60">
        <v>-1.9</v>
      </c>
      <c r="BN16" s="60">
        <v>-6.6</v>
      </c>
      <c r="BO16" s="60">
        <v>4.5999999999999996</v>
      </c>
      <c r="BP16" s="60">
        <v>-1.1000000000000001</v>
      </c>
      <c r="BQ16" s="102">
        <f t="shared" si="2"/>
        <v>-1.4913043478260868</v>
      </c>
      <c r="BR16" s="4"/>
    </row>
    <row r="17" spans="2:70" x14ac:dyDescent="0.2">
      <c r="B17" s="1" t="str">
        <f t="shared" si="0"/>
        <v>Altiplano_Yoliatl</v>
      </c>
      <c r="C17" s="95" t="s">
        <v>3</v>
      </c>
      <c r="D17" s="95" t="s">
        <v>72</v>
      </c>
      <c r="E17" s="95" t="s">
        <v>11</v>
      </c>
      <c r="F17" s="60">
        <v>16.7</v>
      </c>
      <c r="G17" s="60">
        <v>17.100000000000001</v>
      </c>
      <c r="H17" s="60">
        <v>20.399999999999999</v>
      </c>
      <c r="I17" s="60">
        <v>20.9</v>
      </c>
      <c r="J17" s="60">
        <v>21.4</v>
      </c>
      <c r="K17" s="60">
        <v>19</v>
      </c>
      <c r="L17" s="60">
        <v>18.899999999999999</v>
      </c>
      <c r="M17" s="60" t="s">
        <v>137</v>
      </c>
      <c r="N17" s="60" t="s">
        <v>137</v>
      </c>
      <c r="O17" s="60" t="s">
        <v>137</v>
      </c>
      <c r="P17" s="60" t="s">
        <v>137</v>
      </c>
      <c r="Q17" s="60" t="s">
        <v>137</v>
      </c>
      <c r="R17" s="60" t="s">
        <v>137</v>
      </c>
      <c r="S17" s="60" t="s">
        <v>137</v>
      </c>
      <c r="T17" s="60">
        <v>20.5</v>
      </c>
      <c r="U17" s="60">
        <v>19.8</v>
      </c>
      <c r="V17" s="60">
        <v>23.8</v>
      </c>
      <c r="W17" s="60">
        <v>21.7</v>
      </c>
      <c r="X17" s="60">
        <v>22.7</v>
      </c>
      <c r="Y17" s="60">
        <v>24.5</v>
      </c>
      <c r="Z17" s="60">
        <v>23.3</v>
      </c>
      <c r="AA17" s="60">
        <v>22.1</v>
      </c>
      <c r="AB17" s="60">
        <v>24.1</v>
      </c>
      <c r="AC17" s="60">
        <v>24.1</v>
      </c>
      <c r="AD17" s="60">
        <v>21.7</v>
      </c>
      <c r="AE17" s="60">
        <v>20.8</v>
      </c>
      <c r="AF17" s="60">
        <v>12.2</v>
      </c>
      <c r="AG17" s="60">
        <v>18</v>
      </c>
      <c r="AH17" s="60">
        <v>23.5</v>
      </c>
      <c r="AI17" s="60">
        <v>23.6</v>
      </c>
      <c r="AJ17" s="60">
        <v>25.4</v>
      </c>
      <c r="AK17" s="101">
        <f t="shared" si="1"/>
        <v>21.091666666666669</v>
      </c>
      <c r="AL17" s="60">
        <v>9.6</v>
      </c>
      <c r="AM17" s="60">
        <v>8.5</v>
      </c>
      <c r="AN17" s="60">
        <v>3.1</v>
      </c>
      <c r="AO17" s="60">
        <v>4.0999999999999996</v>
      </c>
      <c r="AP17" s="60">
        <v>3.5</v>
      </c>
      <c r="AQ17" s="60">
        <v>-3</v>
      </c>
      <c r="AR17" s="60">
        <v>0.1</v>
      </c>
      <c r="AS17" s="60" t="s">
        <v>137</v>
      </c>
      <c r="AT17" s="60" t="s">
        <v>137</v>
      </c>
      <c r="AU17" s="60" t="s">
        <v>137</v>
      </c>
      <c r="AV17" s="60" t="s">
        <v>137</v>
      </c>
      <c r="AW17" s="60" t="s">
        <v>137</v>
      </c>
      <c r="AX17" s="60" t="s">
        <v>137</v>
      </c>
      <c r="AY17" s="60" t="s">
        <v>137</v>
      </c>
      <c r="AZ17" s="60">
        <v>4.9000000000000004</v>
      </c>
      <c r="BA17" s="60">
        <v>-3.7</v>
      </c>
      <c r="BB17" s="60">
        <v>-8.5</v>
      </c>
      <c r="BC17" s="60">
        <v>-7</v>
      </c>
      <c r="BD17" s="60">
        <v>0.4</v>
      </c>
      <c r="BE17" s="60">
        <v>-6.3</v>
      </c>
      <c r="BF17" s="60">
        <v>-3.2</v>
      </c>
      <c r="BG17" s="60">
        <v>-4</v>
      </c>
      <c r="BH17" s="60">
        <v>-5.9</v>
      </c>
      <c r="BI17" s="60">
        <v>-5.3</v>
      </c>
      <c r="BJ17" s="60">
        <v>3.2</v>
      </c>
      <c r="BK17" s="60">
        <v>0.1</v>
      </c>
      <c r="BL17" s="60">
        <v>0.3</v>
      </c>
      <c r="BM17" s="60">
        <v>-3.1</v>
      </c>
      <c r="BN17" s="60">
        <v>-6.3</v>
      </c>
      <c r="BO17" s="60">
        <v>2</v>
      </c>
      <c r="BP17" s="60">
        <v>1.1000000000000001</v>
      </c>
      <c r="BQ17" s="102">
        <f t="shared" si="2"/>
        <v>-0.6416666666666665</v>
      </c>
      <c r="BR17" s="4"/>
    </row>
    <row r="18" spans="2:70" x14ac:dyDescent="0.2">
      <c r="B18" s="1" t="str">
        <f t="shared" si="0"/>
        <v>Altiplano_El Pocito</v>
      </c>
      <c r="C18" s="95" t="s">
        <v>3</v>
      </c>
      <c r="D18" s="95" t="s">
        <v>132</v>
      </c>
      <c r="E18" s="95" t="s">
        <v>49</v>
      </c>
      <c r="F18" s="60">
        <v>14.8</v>
      </c>
      <c r="G18" s="60">
        <v>12.4</v>
      </c>
      <c r="H18" s="60">
        <v>18.100000000000001</v>
      </c>
      <c r="I18" s="60">
        <v>15.2</v>
      </c>
      <c r="J18" s="60">
        <v>19.7</v>
      </c>
      <c r="K18" s="60">
        <v>21.2</v>
      </c>
      <c r="L18" s="60">
        <v>20.3</v>
      </c>
      <c r="M18" s="60">
        <v>23.4</v>
      </c>
      <c r="N18" s="60">
        <v>21.4</v>
      </c>
      <c r="O18" s="60">
        <v>8.1</v>
      </c>
      <c r="P18" s="60">
        <v>23</v>
      </c>
      <c r="Q18" s="60">
        <v>13.9</v>
      </c>
      <c r="R18" s="60">
        <v>13.8</v>
      </c>
      <c r="S18" s="60">
        <v>19.7</v>
      </c>
      <c r="T18" s="60">
        <v>21.5</v>
      </c>
      <c r="U18" s="60">
        <v>21.1</v>
      </c>
      <c r="V18" s="60">
        <v>21.2</v>
      </c>
      <c r="W18" s="60">
        <v>15.1</v>
      </c>
      <c r="X18" s="60">
        <v>19.3</v>
      </c>
      <c r="Y18" s="60">
        <v>22.7</v>
      </c>
      <c r="Z18" s="60">
        <v>25.5</v>
      </c>
      <c r="AA18" s="60">
        <v>17.5</v>
      </c>
      <c r="AB18" s="60">
        <v>19.600000000000001</v>
      </c>
      <c r="AC18" s="60">
        <v>25.6</v>
      </c>
      <c r="AD18" s="60">
        <v>24.7</v>
      </c>
      <c r="AE18" s="60">
        <v>22.5</v>
      </c>
      <c r="AF18" s="60">
        <v>11.6</v>
      </c>
      <c r="AG18" s="60">
        <v>15</v>
      </c>
      <c r="AH18" s="60">
        <v>19.8</v>
      </c>
      <c r="AI18" s="60">
        <v>25.5</v>
      </c>
      <c r="AJ18" s="60">
        <v>26.4</v>
      </c>
      <c r="AK18" s="101">
        <f t="shared" si="1"/>
        <v>19.341935483870969</v>
      </c>
      <c r="AL18" s="60">
        <v>9.6</v>
      </c>
      <c r="AM18" s="60">
        <v>8.3000000000000007</v>
      </c>
      <c r="AN18" s="60">
        <v>7.8</v>
      </c>
      <c r="AO18" s="60">
        <v>5.6</v>
      </c>
      <c r="AP18" s="60">
        <v>5</v>
      </c>
      <c r="AQ18" s="60">
        <v>4.3</v>
      </c>
      <c r="AR18" s="60">
        <v>6.9</v>
      </c>
      <c r="AS18" s="60">
        <v>6.2</v>
      </c>
      <c r="AT18" s="60">
        <v>6.1</v>
      </c>
      <c r="AU18" s="60">
        <v>3.6</v>
      </c>
      <c r="AV18" s="60">
        <v>0.6</v>
      </c>
      <c r="AW18" s="60">
        <v>7</v>
      </c>
      <c r="AX18" s="60">
        <v>6.9</v>
      </c>
      <c r="AY18" s="60">
        <v>6.7</v>
      </c>
      <c r="AZ18" s="60">
        <v>6.4</v>
      </c>
      <c r="BA18" s="60">
        <v>5.9</v>
      </c>
      <c r="BB18" s="60">
        <v>5.5</v>
      </c>
      <c r="BC18" s="60">
        <v>1.9</v>
      </c>
      <c r="BD18" s="60">
        <v>7.5</v>
      </c>
      <c r="BE18" s="60">
        <v>3.1</v>
      </c>
      <c r="BF18" s="60">
        <v>7.6</v>
      </c>
      <c r="BG18" s="60">
        <v>4.8</v>
      </c>
      <c r="BH18" s="60">
        <v>1.2</v>
      </c>
      <c r="BI18" s="60">
        <v>1.4</v>
      </c>
      <c r="BJ18" s="60">
        <v>11.3</v>
      </c>
      <c r="BK18" s="60">
        <v>11.5</v>
      </c>
      <c r="BL18" s="60">
        <v>4.2</v>
      </c>
      <c r="BM18" s="60">
        <v>3.5</v>
      </c>
      <c r="BN18" s="60">
        <v>0.8</v>
      </c>
      <c r="BO18" s="60">
        <v>8</v>
      </c>
      <c r="BP18" s="60">
        <v>10.4</v>
      </c>
      <c r="BQ18" s="102">
        <f t="shared" si="2"/>
        <v>5.7935483870967746</v>
      </c>
      <c r="BR18" s="4"/>
    </row>
    <row r="19" spans="2:70" x14ac:dyDescent="0.2">
      <c r="B19" s="1" t="str">
        <f t="shared" si="0"/>
        <v>Altiplano_La Victoria</v>
      </c>
      <c r="C19" s="95" t="s">
        <v>3</v>
      </c>
      <c r="D19" s="95" t="s">
        <v>129</v>
      </c>
      <c r="E19" s="95" t="s">
        <v>5</v>
      </c>
      <c r="F19" s="60" t="s">
        <v>137</v>
      </c>
      <c r="G19" s="60" t="s">
        <v>137</v>
      </c>
      <c r="H19" s="60" t="s">
        <v>137</v>
      </c>
      <c r="I19" s="60" t="s">
        <v>137</v>
      </c>
      <c r="J19" s="60" t="s">
        <v>137</v>
      </c>
      <c r="K19" s="60" t="s">
        <v>137</v>
      </c>
      <c r="L19" s="60" t="s">
        <v>137</v>
      </c>
      <c r="M19" s="60" t="s">
        <v>137</v>
      </c>
      <c r="N19" s="60" t="s">
        <v>137</v>
      </c>
      <c r="O19" s="60" t="s">
        <v>137</v>
      </c>
      <c r="P19" s="60" t="s">
        <v>137</v>
      </c>
      <c r="Q19" s="60" t="s">
        <v>137</v>
      </c>
      <c r="R19" s="60" t="s">
        <v>137</v>
      </c>
      <c r="S19" s="60" t="s">
        <v>137</v>
      </c>
      <c r="T19" s="60" t="s">
        <v>137</v>
      </c>
      <c r="U19" s="60" t="s">
        <v>137</v>
      </c>
      <c r="V19" s="60" t="s">
        <v>137</v>
      </c>
      <c r="W19" s="60" t="s">
        <v>137</v>
      </c>
      <c r="X19" s="60" t="s">
        <v>137</v>
      </c>
      <c r="Y19" s="60" t="s">
        <v>137</v>
      </c>
      <c r="Z19" s="60" t="s">
        <v>137</v>
      </c>
      <c r="AA19" s="60" t="s">
        <v>137</v>
      </c>
      <c r="AB19" s="60" t="s">
        <v>137</v>
      </c>
      <c r="AC19" s="60" t="s">
        <v>137</v>
      </c>
      <c r="AD19" s="60" t="s">
        <v>137</v>
      </c>
      <c r="AE19" s="60" t="s">
        <v>137</v>
      </c>
      <c r="AF19" s="60" t="s">
        <v>137</v>
      </c>
      <c r="AG19" s="60" t="s">
        <v>137</v>
      </c>
      <c r="AH19" s="60" t="s">
        <v>137</v>
      </c>
      <c r="AI19" s="60" t="s">
        <v>137</v>
      </c>
      <c r="AJ19" s="60">
        <v>26.4</v>
      </c>
      <c r="AK19" s="101">
        <f t="shared" si="1"/>
        <v>26.4</v>
      </c>
      <c r="AL19" s="60" t="s">
        <v>137</v>
      </c>
      <c r="AM19" s="60" t="s">
        <v>137</v>
      </c>
      <c r="AN19" s="60" t="s">
        <v>137</v>
      </c>
      <c r="AO19" s="60" t="s">
        <v>137</v>
      </c>
      <c r="AP19" s="60" t="s">
        <v>137</v>
      </c>
      <c r="AQ19" s="60" t="s">
        <v>137</v>
      </c>
      <c r="AR19" s="60" t="s">
        <v>137</v>
      </c>
      <c r="AS19" s="60" t="s">
        <v>137</v>
      </c>
      <c r="AT19" s="60" t="s">
        <v>137</v>
      </c>
      <c r="AU19" s="60" t="s">
        <v>137</v>
      </c>
      <c r="AV19" s="60" t="s">
        <v>137</v>
      </c>
      <c r="AW19" s="60" t="s">
        <v>137</v>
      </c>
      <c r="AX19" s="60" t="s">
        <v>137</v>
      </c>
      <c r="AY19" s="60" t="s">
        <v>137</v>
      </c>
      <c r="AZ19" s="60" t="s">
        <v>137</v>
      </c>
      <c r="BA19" s="60" t="s">
        <v>137</v>
      </c>
      <c r="BB19" s="60" t="s">
        <v>137</v>
      </c>
      <c r="BC19" s="60" t="s">
        <v>137</v>
      </c>
      <c r="BD19" s="60" t="s">
        <v>137</v>
      </c>
      <c r="BE19" s="60" t="s">
        <v>137</v>
      </c>
      <c r="BF19" s="60" t="s">
        <v>137</v>
      </c>
      <c r="BG19" s="60" t="s">
        <v>137</v>
      </c>
      <c r="BH19" s="60" t="s">
        <v>137</v>
      </c>
      <c r="BI19" s="60" t="s">
        <v>137</v>
      </c>
      <c r="BJ19" s="60" t="s">
        <v>137</v>
      </c>
      <c r="BK19" s="60" t="s">
        <v>137</v>
      </c>
      <c r="BL19" s="60" t="s">
        <v>137</v>
      </c>
      <c r="BM19" s="60" t="s">
        <v>137</v>
      </c>
      <c r="BN19" s="60" t="s">
        <v>137</v>
      </c>
      <c r="BO19" s="60" t="s">
        <v>137</v>
      </c>
      <c r="BP19" s="60">
        <v>10.4</v>
      </c>
      <c r="BQ19" s="102">
        <f t="shared" si="2"/>
        <v>10.4</v>
      </c>
      <c r="BR19" s="4"/>
    </row>
    <row r="20" spans="2:70" x14ac:dyDescent="0.2">
      <c r="B20" s="1" t="str">
        <f t="shared" si="0"/>
        <v>Altiplano_Cerritos de Bernal</v>
      </c>
      <c r="C20" s="95" t="s">
        <v>3</v>
      </c>
      <c r="D20" s="95" t="s">
        <v>130</v>
      </c>
      <c r="E20" s="95" t="s">
        <v>5</v>
      </c>
      <c r="F20" s="60">
        <v>16.8</v>
      </c>
      <c r="G20" s="60">
        <v>14</v>
      </c>
      <c r="H20" s="60">
        <v>16.3</v>
      </c>
      <c r="I20" s="60">
        <v>17.5</v>
      </c>
      <c r="J20" s="60">
        <v>19.8</v>
      </c>
      <c r="K20" s="60">
        <v>16.899999999999999</v>
      </c>
      <c r="L20" s="60">
        <v>16.3</v>
      </c>
      <c r="M20" s="60">
        <v>18.3</v>
      </c>
      <c r="N20" s="60">
        <v>18.899999999999999</v>
      </c>
      <c r="O20" s="60">
        <v>18</v>
      </c>
      <c r="P20" s="60">
        <v>19</v>
      </c>
      <c r="Q20" s="60">
        <v>17.7</v>
      </c>
      <c r="R20" s="60">
        <v>15.6</v>
      </c>
      <c r="S20" s="60">
        <v>16.899999999999999</v>
      </c>
      <c r="T20" s="60">
        <v>17.8</v>
      </c>
      <c r="U20" s="60">
        <v>16.100000000000001</v>
      </c>
      <c r="V20" s="60">
        <v>22.1</v>
      </c>
      <c r="W20" s="60">
        <v>19</v>
      </c>
      <c r="X20" s="60">
        <v>19.399999999999999</v>
      </c>
      <c r="Y20" s="60">
        <v>21.9</v>
      </c>
      <c r="Z20" s="60">
        <v>20.6</v>
      </c>
      <c r="AA20" s="60">
        <v>19.3</v>
      </c>
      <c r="AB20" s="60">
        <v>21.8</v>
      </c>
      <c r="AC20" s="60">
        <v>22.7</v>
      </c>
      <c r="AD20" s="60">
        <v>19.899999999999999</v>
      </c>
      <c r="AE20" s="60">
        <v>17.899999999999999</v>
      </c>
      <c r="AF20" s="60">
        <v>8.6</v>
      </c>
      <c r="AG20" s="60">
        <v>16.5</v>
      </c>
      <c r="AH20" s="60">
        <v>20</v>
      </c>
      <c r="AI20" s="60">
        <v>21.3</v>
      </c>
      <c r="AJ20" s="60">
        <v>22.2</v>
      </c>
      <c r="AK20" s="101">
        <f t="shared" si="1"/>
        <v>18.35806451612903</v>
      </c>
      <c r="AL20" s="60">
        <v>8.9</v>
      </c>
      <c r="AM20" s="60">
        <v>8.5</v>
      </c>
      <c r="AN20" s="60">
        <v>3.2</v>
      </c>
      <c r="AO20" s="60">
        <v>4.0999999999999996</v>
      </c>
      <c r="AP20" s="60">
        <v>-1.1000000000000001</v>
      </c>
      <c r="AQ20" s="60">
        <v>-3.1</v>
      </c>
      <c r="AR20" s="60">
        <v>-2.7</v>
      </c>
      <c r="AS20" s="60">
        <v>0.2</v>
      </c>
      <c r="AT20" s="60">
        <v>-6.2</v>
      </c>
      <c r="AU20" s="60">
        <v>-2.7</v>
      </c>
      <c r="AV20" s="60">
        <v>-6.8</v>
      </c>
      <c r="AW20" s="60">
        <v>-7</v>
      </c>
      <c r="AX20" s="60">
        <v>4</v>
      </c>
      <c r="AY20" s="60">
        <v>0.8</v>
      </c>
      <c r="AZ20" s="60">
        <v>-5.3</v>
      </c>
      <c r="BA20" s="60">
        <v>-4.5</v>
      </c>
      <c r="BB20" s="60">
        <v>-5.7</v>
      </c>
      <c r="BC20" s="60">
        <v>-8</v>
      </c>
      <c r="BD20" s="60">
        <v>1.2</v>
      </c>
      <c r="BE20" s="60">
        <v>-5.2</v>
      </c>
      <c r="BF20" s="60">
        <v>-5</v>
      </c>
      <c r="BG20" s="60">
        <v>-7.3</v>
      </c>
      <c r="BH20" s="60">
        <v>-8.5</v>
      </c>
      <c r="BI20" s="60">
        <v>-2.8</v>
      </c>
      <c r="BJ20" s="60">
        <v>0.2</v>
      </c>
      <c r="BK20" s="60">
        <v>0.2</v>
      </c>
      <c r="BL20" s="60">
        <v>0.7</v>
      </c>
      <c r="BM20" s="60">
        <v>-1.7</v>
      </c>
      <c r="BN20" s="60">
        <v>-7.1</v>
      </c>
      <c r="BO20" s="60">
        <v>2.8</v>
      </c>
      <c r="BP20" s="60">
        <v>-3</v>
      </c>
      <c r="BQ20" s="102">
        <f t="shared" si="2"/>
        <v>-1.9</v>
      </c>
      <c r="BR20" s="4"/>
    </row>
    <row r="21" spans="2:70" x14ac:dyDescent="0.2">
      <c r="B21" s="1" t="str">
        <f t="shared" si="0"/>
        <v>Altiplano_Santa Matilde</v>
      </c>
      <c r="C21" s="95" t="s">
        <v>3</v>
      </c>
      <c r="D21" s="95" t="s">
        <v>133</v>
      </c>
      <c r="E21" s="95" t="s">
        <v>5</v>
      </c>
      <c r="F21" s="60">
        <v>19.8</v>
      </c>
      <c r="G21" s="60">
        <v>15</v>
      </c>
      <c r="H21" s="60">
        <v>17</v>
      </c>
      <c r="I21" s="60">
        <v>18.899999999999999</v>
      </c>
      <c r="J21" s="60">
        <v>21.4</v>
      </c>
      <c r="K21" s="60">
        <v>19.100000000000001</v>
      </c>
      <c r="L21" s="60">
        <v>18.100000000000001</v>
      </c>
      <c r="M21" s="60">
        <v>20.7</v>
      </c>
      <c r="N21" s="60">
        <v>20.7</v>
      </c>
      <c r="O21" s="60">
        <v>21.1</v>
      </c>
      <c r="P21" s="60">
        <v>20.5</v>
      </c>
      <c r="Q21" s="60">
        <v>20.2</v>
      </c>
      <c r="R21" s="60">
        <v>19.100000000000001</v>
      </c>
      <c r="S21" s="60">
        <v>18.8</v>
      </c>
      <c r="T21" s="60">
        <v>19.899999999999999</v>
      </c>
      <c r="U21" s="60">
        <v>18</v>
      </c>
      <c r="V21" s="60">
        <v>24</v>
      </c>
      <c r="W21" s="60">
        <v>20.6</v>
      </c>
      <c r="X21" s="60">
        <v>20.6</v>
      </c>
      <c r="Y21" s="60">
        <v>23.1</v>
      </c>
      <c r="Z21" s="60">
        <v>21.7</v>
      </c>
      <c r="AA21" s="60">
        <v>20.3</v>
      </c>
      <c r="AB21" s="60">
        <v>22.5</v>
      </c>
      <c r="AC21" s="60">
        <v>24.4</v>
      </c>
      <c r="AD21" s="60">
        <v>21.7</v>
      </c>
      <c r="AE21" s="60">
        <v>20</v>
      </c>
      <c r="AF21" s="60">
        <v>10.1</v>
      </c>
      <c r="AG21" s="60">
        <v>16.399999999999999</v>
      </c>
      <c r="AH21" s="60">
        <v>21.9</v>
      </c>
      <c r="AI21" s="60">
        <v>22.8</v>
      </c>
      <c r="AJ21" s="60">
        <v>23.6</v>
      </c>
      <c r="AK21" s="101">
        <f t="shared" si="1"/>
        <v>20.064516129032253</v>
      </c>
      <c r="AL21" s="60">
        <v>9.8000000000000007</v>
      </c>
      <c r="AM21" s="60">
        <v>9</v>
      </c>
      <c r="AN21" s="60">
        <v>3.9</v>
      </c>
      <c r="AO21" s="60">
        <v>5.8</v>
      </c>
      <c r="AP21" s="60">
        <v>2.1</v>
      </c>
      <c r="AQ21" s="60">
        <v>-1.4</v>
      </c>
      <c r="AR21" s="60">
        <v>-1</v>
      </c>
      <c r="AS21" s="60">
        <v>-1</v>
      </c>
      <c r="AT21" s="60">
        <v>-3.8</v>
      </c>
      <c r="AU21" s="60">
        <v>-5.2</v>
      </c>
      <c r="AV21" s="60">
        <v>-1.1000000000000001</v>
      </c>
      <c r="AW21" s="60">
        <v>-4.8</v>
      </c>
      <c r="AX21" s="60">
        <v>5.2</v>
      </c>
      <c r="AY21" s="60">
        <v>2.5</v>
      </c>
      <c r="AZ21" s="60">
        <v>-3.9</v>
      </c>
      <c r="BA21" s="60">
        <v>-1.1000000000000001</v>
      </c>
      <c r="BB21" s="60">
        <v>-7.5</v>
      </c>
      <c r="BC21" s="60">
        <v>-5.6</v>
      </c>
      <c r="BD21" s="60">
        <v>1.6</v>
      </c>
      <c r="BE21" s="60">
        <v>-3.2</v>
      </c>
      <c r="BF21" s="60">
        <v>-3</v>
      </c>
      <c r="BG21" s="60">
        <v>-5.9</v>
      </c>
      <c r="BH21" s="60">
        <v>-5</v>
      </c>
      <c r="BI21" s="60">
        <v>-3.7</v>
      </c>
      <c r="BJ21" s="60">
        <v>2.8</v>
      </c>
      <c r="BK21" s="60">
        <v>-0.2</v>
      </c>
      <c r="BL21" s="60">
        <v>1.8</v>
      </c>
      <c r="BM21" s="60">
        <v>-3.3</v>
      </c>
      <c r="BN21" s="60">
        <v>-5.0999999999999996</v>
      </c>
      <c r="BO21" s="60">
        <v>3.6</v>
      </c>
      <c r="BP21" s="60">
        <v>0.3</v>
      </c>
      <c r="BQ21" s="102">
        <f t="shared" si="2"/>
        <v>-0.56129032258064504</v>
      </c>
      <c r="BR21" s="4"/>
    </row>
    <row r="22" spans="2:70" x14ac:dyDescent="0.2">
      <c r="B22" s="1" t="str">
        <f t="shared" si="0"/>
        <v>Altiplano_La Herradura</v>
      </c>
      <c r="C22" s="95" t="s">
        <v>3</v>
      </c>
      <c r="D22" s="95" t="s">
        <v>131</v>
      </c>
      <c r="E22" s="95" t="s">
        <v>11</v>
      </c>
      <c r="F22" s="60">
        <v>16.100000000000001</v>
      </c>
      <c r="G22" s="60">
        <v>16.5</v>
      </c>
      <c r="H22" s="60">
        <v>17.399999999999999</v>
      </c>
      <c r="I22" s="60">
        <v>18.8</v>
      </c>
      <c r="J22" s="60">
        <v>20.399999999999999</v>
      </c>
      <c r="K22" s="60">
        <v>18.2</v>
      </c>
      <c r="L22" s="60">
        <v>17.2</v>
      </c>
      <c r="M22" s="60">
        <v>18.7</v>
      </c>
      <c r="N22" s="60">
        <v>19.5</v>
      </c>
      <c r="O22" s="60">
        <v>17.7</v>
      </c>
      <c r="P22" s="60">
        <v>19.899999999999999</v>
      </c>
      <c r="Q22" s="60">
        <v>19.3</v>
      </c>
      <c r="R22" s="60">
        <v>17.5</v>
      </c>
      <c r="S22" s="60">
        <v>17.899999999999999</v>
      </c>
      <c r="T22" s="60">
        <v>19.100000000000001</v>
      </c>
      <c r="U22" s="60">
        <v>17.600000000000001</v>
      </c>
      <c r="V22" s="60">
        <v>22.9</v>
      </c>
      <c r="W22" s="60">
        <v>19.100000000000001</v>
      </c>
      <c r="X22" s="60">
        <v>19</v>
      </c>
      <c r="Y22" s="60">
        <v>22.5</v>
      </c>
      <c r="Z22" s="60">
        <v>21.2</v>
      </c>
      <c r="AA22" s="60">
        <v>19.600000000000001</v>
      </c>
      <c r="AB22" s="60">
        <v>21.2</v>
      </c>
      <c r="AC22" s="60">
        <v>23.6</v>
      </c>
      <c r="AD22" s="60">
        <v>21.3</v>
      </c>
      <c r="AE22" s="60">
        <v>19.3</v>
      </c>
      <c r="AF22" s="60">
        <v>9.6999999999999993</v>
      </c>
      <c r="AG22" s="60">
        <v>14.8</v>
      </c>
      <c r="AH22" s="60">
        <v>20.5</v>
      </c>
      <c r="AI22" s="60">
        <v>21.8</v>
      </c>
      <c r="AJ22" s="60">
        <v>23.1</v>
      </c>
      <c r="AK22" s="101">
        <f t="shared" si="1"/>
        <v>19.07741935483871</v>
      </c>
      <c r="AL22" s="60">
        <v>8.6999999999999993</v>
      </c>
      <c r="AM22" s="60">
        <v>8.1999999999999993</v>
      </c>
      <c r="AN22" s="60">
        <v>5.9</v>
      </c>
      <c r="AO22" s="60">
        <v>2.5</v>
      </c>
      <c r="AP22" s="60">
        <v>2.8</v>
      </c>
      <c r="AQ22" s="60">
        <v>-3</v>
      </c>
      <c r="AR22" s="60">
        <v>-0.6</v>
      </c>
      <c r="AS22" s="60">
        <v>-4</v>
      </c>
      <c r="AT22" s="60">
        <v>-5.4</v>
      </c>
      <c r="AU22" s="60">
        <v>-8.1</v>
      </c>
      <c r="AV22" s="60">
        <v>-6.5</v>
      </c>
      <c r="AW22" s="60">
        <v>-6.4</v>
      </c>
      <c r="AX22" s="60">
        <v>4.9000000000000004</v>
      </c>
      <c r="AY22" s="60">
        <v>-0.5</v>
      </c>
      <c r="AZ22" s="60">
        <v>-6.3</v>
      </c>
      <c r="BA22" s="60">
        <v>-0.4</v>
      </c>
      <c r="BB22" s="60">
        <v>-9.9</v>
      </c>
      <c r="BC22" s="60">
        <v>-2</v>
      </c>
      <c r="BD22" s="60">
        <v>-0.2</v>
      </c>
      <c r="BE22" s="60">
        <v>-5.6</v>
      </c>
      <c r="BF22" s="60">
        <v>-0.7</v>
      </c>
      <c r="BG22" s="60">
        <v>-6.9</v>
      </c>
      <c r="BH22" s="60">
        <v>-7.1</v>
      </c>
      <c r="BI22" s="60">
        <v>-6</v>
      </c>
      <c r="BJ22" s="60">
        <v>4.5</v>
      </c>
      <c r="BK22" s="60">
        <v>2.5</v>
      </c>
      <c r="BL22" s="60">
        <v>0.8</v>
      </c>
      <c r="BM22" s="60">
        <v>-4.3</v>
      </c>
      <c r="BN22" s="60">
        <v>-7</v>
      </c>
      <c r="BO22" s="60">
        <v>0.1</v>
      </c>
      <c r="BP22" s="60">
        <v>1.3</v>
      </c>
      <c r="BQ22" s="102">
        <f t="shared" si="2"/>
        <v>-1.5709677419354839</v>
      </c>
      <c r="BR22" s="4"/>
    </row>
    <row r="23" spans="2:70" x14ac:dyDescent="0.2">
      <c r="B23" s="1" t="str">
        <f>CONCATENATE(C23,"_",D23)</f>
        <v>Altiplano_Peotillos</v>
      </c>
      <c r="C23" s="95" t="s">
        <v>3</v>
      </c>
      <c r="D23" s="95" t="s">
        <v>48</v>
      </c>
      <c r="E23" s="95" t="s">
        <v>49</v>
      </c>
      <c r="F23" s="60" t="s">
        <v>137</v>
      </c>
      <c r="G23" s="60" t="s">
        <v>137</v>
      </c>
      <c r="H23" s="60" t="s">
        <v>137</v>
      </c>
      <c r="I23" s="60" t="s">
        <v>137</v>
      </c>
      <c r="J23" s="60" t="s">
        <v>137</v>
      </c>
      <c r="K23" s="60" t="s">
        <v>137</v>
      </c>
      <c r="L23" s="60" t="s">
        <v>137</v>
      </c>
      <c r="M23" s="60" t="s">
        <v>137</v>
      </c>
      <c r="N23" s="60" t="s">
        <v>137</v>
      </c>
      <c r="O23" s="60" t="s">
        <v>137</v>
      </c>
      <c r="P23" s="60" t="s">
        <v>137</v>
      </c>
      <c r="Q23" s="60" t="s">
        <v>137</v>
      </c>
      <c r="R23" s="60" t="s">
        <v>137</v>
      </c>
      <c r="S23" s="60" t="s">
        <v>137</v>
      </c>
      <c r="T23" s="60" t="s">
        <v>137</v>
      </c>
      <c r="U23" s="60" t="s">
        <v>137</v>
      </c>
      <c r="V23" s="60" t="s">
        <v>137</v>
      </c>
      <c r="W23" s="60" t="s">
        <v>137</v>
      </c>
      <c r="X23" s="60" t="s">
        <v>137</v>
      </c>
      <c r="Y23" s="60" t="s">
        <v>137</v>
      </c>
      <c r="Z23" s="60" t="s">
        <v>137</v>
      </c>
      <c r="AA23" s="60" t="s">
        <v>137</v>
      </c>
      <c r="AB23" s="60" t="s">
        <v>137</v>
      </c>
      <c r="AC23" s="60" t="s">
        <v>137</v>
      </c>
      <c r="AD23" s="60" t="s">
        <v>137</v>
      </c>
      <c r="AE23" s="60" t="s">
        <v>137</v>
      </c>
      <c r="AF23" s="60" t="s">
        <v>137</v>
      </c>
      <c r="AG23" s="60" t="s">
        <v>137</v>
      </c>
      <c r="AH23" s="60" t="s">
        <v>137</v>
      </c>
      <c r="AI23" s="60" t="s">
        <v>137</v>
      </c>
      <c r="AJ23" s="60">
        <v>23.1</v>
      </c>
      <c r="AK23" s="101">
        <f>AVERAGE(F23:AJ23)</f>
        <v>23.1</v>
      </c>
      <c r="AL23" s="60" t="s">
        <v>137</v>
      </c>
      <c r="AM23" s="60" t="s">
        <v>137</v>
      </c>
      <c r="AN23" s="60" t="s">
        <v>137</v>
      </c>
      <c r="AO23" s="60" t="s">
        <v>137</v>
      </c>
      <c r="AP23" s="60" t="s">
        <v>137</v>
      </c>
      <c r="AQ23" s="60" t="s">
        <v>137</v>
      </c>
      <c r="AR23" s="60" t="s">
        <v>137</v>
      </c>
      <c r="AS23" s="60" t="s">
        <v>137</v>
      </c>
      <c r="AT23" s="60" t="s">
        <v>137</v>
      </c>
      <c r="AU23" s="60" t="s">
        <v>137</v>
      </c>
      <c r="AV23" s="60" t="s">
        <v>137</v>
      </c>
      <c r="AW23" s="60" t="s">
        <v>137</v>
      </c>
      <c r="AX23" s="60" t="s">
        <v>137</v>
      </c>
      <c r="AY23" s="60" t="s">
        <v>137</v>
      </c>
      <c r="AZ23" s="60" t="s">
        <v>137</v>
      </c>
      <c r="BA23" s="60" t="s">
        <v>137</v>
      </c>
      <c r="BB23" s="60" t="s">
        <v>137</v>
      </c>
      <c r="BC23" s="60" t="s">
        <v>137</v>
      </c>
      <c r="BD23" s="60" t="s">
        <v>137</v>
      </c>
      <c r="BE23" s="60" t="s">
        <v>137</v>
      </c>
      <c r="BF23" s="60" t="s">
        <v>137</v>
      </c>
      <c r="BG23" s="60" t="s">
        <v>137</v>
      </c>
      <c r="BH23" s="60" t="s">
        <v>137</v>
      </c>
      <c r="BI23" s="60" t="s">
        <v>137</v>
      </c>
      <c r="BJ23" s="60" t="s">
        <v>137</v>
      </c>
      <c r="BK23" s="60" t="s">
        <v>137</v>
      </c>
      <c r="BL23" s="60" t="s">
        <v>137</v>
      </c>
      <c r="BM23" s="60" t="s">
        <v>137</v>
      </c>
      <c r="BN23" s="60" t="s">
        <v>137</v>
      </c>
      <c r="BO23" s="60" t="s">
        <v>137</v>
      </c>
      <c r="BP23" s="60">
        <v>4.4000000000000004</v>
      </c>
      <c r="BQ23" s="102">
        <f>AVERAGE(AL23:BP23)</f>
        <v>4.4000000000000004</v>
      </c>
      <c r="BR23" s="4"/>
    </row>
    <row r="24" spans="2:70" x14ac:dyDescent="0.2">
      <c r="B24" s="1" t="str">
        <f t="shared" si="0"/>
        <v>Centro_Benito Juárez</v>
      </c>
      <c r="C24" s="82" t="s">
        <v>6</v>
      </c>
      <c r="D24" s="82" t="s">
        <v>7</v>
      </c>
      <c r="E24" s="82" t="s">
        <v>8</v>
      </c>
      <c r="F24" s="60" t="s">
        <v>137</v>
      </c>
      <c r="G24" s="60" t="s">
        <v>137</v>
      </c>
      <c r="H24" s="60" t="s">
        <v>137</v>
      </c>
      <c r="I24" s="60" t="s">
        <v>137</v>
      </c>
      <c r="J24" s="60" t="s">
        <v>137</v>
      </c>
      <c r="K24" s="60" t="s">
        <v>137</v>
      </c>
      <c r="L24" s="60" t="s">
        <v>137</v>
      </c>
      <c r="M24" s="60" t="s">
        <v>137</v>
      </c>
      <c r="N24" s="60" t="s">
        <v>137</v>
      </c>
      <c r="O24" s="60" t="s">
        <v>137</v>
      </c>
      <c r="P24" s="60" t="s">
        <v>137</v>
      </c>
      <c r="Q24" s="60" t="s">
        <v>137</v>
      </c>
      <c r="R24" s="60" t="s">
        <v>137</v>
      </c>
      <c r="S24" s="60" t="s">
        <v>137</v>
      </c>
      <c r="T24" s="60" t="s">
        <v>137</v>
      </c>
      <c r="U24" s="60" t="s">
        <v>137</v>
      </c>
      <c r="V24" s="60" t="s">
        <v>137</v>
      </c>
      <c r="W24" s="60" t="s">
        <v>137</v>
      </c>
      <c r="X24" s="60" t="s">
        <v>137</v>
      </c>
      <c r="Y24" s="60" t="s">
        <v>137</v>
      </c>
      <c r="Z24" s="60" t="s">
        <v>137</v>
      </c>
      <c r="AA24" s="60" t="s">
        <v>137</v>
      </c>
      <c r="AB24" s="60" t="s">
        <v>137</v>
      </c>
      <c r="AC24" s="60" t="s">
        <v>137</v>
      </c>
      <c r="AD24" s="60" t="s">
        <v>137</v>
      </c>
      <c r="AE24" s="60" t="s">
        <v>137</v>
      </c>
      <c r="AF24" s="60" t="s">
        <v>137</v>
      </c>
      <c r="AG24" s="60" t="s">
        <v>137</v>
      </c>
      <c r="AH24" s="60" t="s">
        <v>137</v>
      </c>
      <c r="AI24" s="60" t="s">
        <v>137</v>
      </c>
      <c r="AJ24" s="60">
        <v>23.1</v>
      </c>
      <c r="AK24" s="101">
        <f t="shared" si="1"/>
        <v>23.1</v>
      </c>
      <c r="AL24" s="60" t="s">
        <v>137</v>
      </c>
      <c r="AM24" s="60" t="s">
        <v>137</v>
      </c>
      <c r="AN24" s="60" t="s">
        <v>137</v>
      </c>
      <c r="AO24" s="60" t="s">
        <v>137</v>
      </c>
      <c r="AP24" s="60" t="s">
        <v>137</v>
      </c>
      <c r="AQ24" s="60" t="s">
        <v>137</v>
      </c>
      <c r="AR24" s="60" t="s">
        <v>137</v>
      </c>
      <c r="AS24" s="60" t="s">
        <v>137</v>
      </c>
      <c r="AT24" s="60" t="s">
        <v>137</v>
      </c>
      <c r="AU24" s="60" t="s">
        <v>137</v>
      </c>
      <c r="AV24" s="60" t="s">
        <v>137</v>
      </c>
      <c r="AW24" s="60" t="s">
        <v>137</v>
      </c>
      <c r="AX24" s="60" t="s">
        <v>137</v>
      </c>
      <c r="AY24" s="60" t="s">
        <v>137</v>
      </c>
      <c r="AZ24" s="60" t="s">
        <v>137</v>
      </c>
      <c r="BA24" s="60" t="s">
        <v>137</v>
      </c>
      <c r="BB24" s="60" t="s">
        <v>137</v>
      </c>
      <c r="BC24" s="60" t="s">
        <v>137</v>
      </c>
      <c r="BD24" s="60" t="s">
        <v>137</v>
      </c>
      <c r="BE24" s="60" t="s">
        <v>137</v>
      </c>
      <c r="BF24" s="60" t="s">
        <v>137</v>
      </c>
      <c r="BG24" s="60" t="s">
        <v>137</v>
      </c>
      <c r="BH24" s="60" t="s">
        <v>137</v>
      </c>
      <c r="BI24" s="60" t="s">
        <v>137</v>
      </c>
      <c r="BJ24" s="60" t="s">
        <v>137</v>
      </c>
      <c r="BK24" s="60" t="s">
        <v>137</v>
      </c>
      <c r="BL24" s="60" t="s">
        <v>137</v>
      </c>
      <c r="BM24" s="60" t="s">
        <v>137</v>
      </c>
      <c r="BN24" s="60" t="s">
        <v>137</v>
      </c>
      <c r="BO24" s="60" t="s">
        <v>137</v>
      </c>
      <c r="BP24" s="60">
        <v>4.4000000000000004</v>
      </c>
      <c r="BQ24" s="102">
        <f t="shared" si="2"/>
        <v>4.4000000000000004</v>
      </c>
      <c r="BR24" s="4"/>
    </row>
    <row r="25" spans="2:70" x14ac:dyDescent="0.2">
      <c r="B25" s="1" t="str">
        <f t="shared" si="0"/>
        <v>Centro_El Polvorín</v>
      </c>
      <c r="C25" s="82" t="s">
        <v>6</v>
      </c>
      <c r="D25" s="82" t="s">
        <v>25</v>
      </c>
      <c r="E25" s="82" t="s">
        <v>26</v>
      </c>
      <c r="F25" s="60">
        <v>15.7</v>
      </c>
      <c r="G25" s="60">
        <v>14.8</v>
      </c>
      <c r="H25" s="60">
        <v>21.2</v>
      </c>
      <c r="I25" s="60">
        <v>18.2</v>
      </c>
      <c r="J25" s="60">
        <v>21.2</v>
      </c>
      <c r="K25" s="60">
        <v>21.9</v>
      </c>
      <c r="L25" s="60">
        <v>21.8</v>
      </c>
      <c r="M25" s="60" t="s">
        <v>137</v>
      </c>
      <c r="N25" s="60" t="s">
        <v>137</v>
      </c>
      <c r="O25" s="60" t="s">
        <v>137</v>
      </c>
      <c r="P25" s="60" t="s">
        <v>137</v>
      </c>
      <c r="Q25" s="60" t="s">
        <v>137</v>
      </c>
      <c r="R25" s="60" t="s">
        <v>137</v>
      </c>
      <c r="S25" s="60" t="s">
        <v>137</v>
      </c>
      <c r="T25" s="60" t="s">
        <v>137</v>
      </c>
      <c r="U25" s="60" t="s">
        <v>137</v>
      </c>
      <c r="V25" s="60">
        <v>22.2</v>
      </c>
      <c r="W25" s="60">
        <v>16.8</v>
      </c>
      <c r="X25" s="60">
        <v>20.8</v>
      </c>
      <c r="Y25" s="60">
        <v>23.8</v>
      </c>
      <c r="Z25" s="60">
        <v>26.5</v>
      </c>
      <c r="AA25" s="60">
        <v>19.399999999999999</v>
      </c>
      <c r="AB25" s="60">
        <v>21.1</v>
      </c>
      <c r="AC25" s="60">
        <v>27.2</v>
      </c>
      <c r="AD25" s="60">
        <v>25.4</v>
      </c>
      <c r="AE25" s="60">
        <v>23.9</v>
      </c>
      <c r="AF25" s="60">
        <v>12.7</v>
      </c>
      <c r="AG25" s="60">
        <v>15.3</v>
      </c>
      <c r="AH25" s="60">
        <v>20.399999999999999</v>
      </c>
      <c r="AI25" s="60">
        <v>27.3</v>
      </c>
      <c r="AJ25" s="60">
        <v>27.2</v>
      </c>
      <c r="AK25" s="101">
        <f t="shared" si="1"/>
        <v>21.127272727272725</v>
      </c>
      <c r="AL25" s="60">
        <v>11.3</v>
      </c>
      <c r="AM25" s="60">
        <v>9.1</v>
      </c>
      <c r="AN25" s="60">
        <v>8.3000000000000007</v>
      </c>
      <c r="AO25" s="60">
        <v>6.2</v>
      </c>
      <c r="AP25" s="60">
        <v>6.2</v>
      </c>
      <c r="AQ25" s="60">
        <v>6.8</v>
      </c>
      <c r="AR25" s="60">
        <v>4</v>
      </c>
      <c r="AS25" s="60" t="s">
        <v>137</v>
      </c>
      <c r="AT25" s="60" t="s">
        <v>137</v>
      </c>
      <c r="AU25" s="60" t="s">
        <v>137</v>
      </c>
      <c r="AV25" s="60" t="s">
        <v>137</v>
      </c>
      <c r="AW25" s="60" t="s">
        <v>137</v>
      </c>
      <c r="AX25" s="60" t="s">
        <v>137</v>
      </c>
      <c r="AY25" s="60" t="s">
        <v>137</v>
      </c>
      <c r="AZ25" s="60" t="s">
        <v>137</v>
      </c>
      <c r="BA25" s="60" t="s">
        <v>137</v>
      </c>
      <c r="BB25" s="60">
        <v>3.9</v>
      </c>
      <c r="BC25" s="60">
        <v>-3.4</v>
      </c>
      <c r="BD25" s="60">
        <v>3.4</v>
      </c>
      <c r="BE25" s="60">
        <v>-1.3</v>
      </c>
      <c r="BF25" s="60">
        <v>-1.4</v>
      </c>
      <c r="BG25" s="60">
        <v>-0.6</v>
      </c>
      <c r="BH25" s="60">
        <v>-4.2</v>
      </c>
      <c r="BI25" s="60">
        <v>-3.7</v>
      </c>
      <c r="BJ25" s="60">
        <v>7.5</v>
      </c>
      <c r="BK25" s="60">
        <v>8.4</v>
      </c>
      <c r="BL25" s="60">
        <v>4.5999999999999996</v>
      </c>
      <c r="BM25" s="60">
        <v>2</v>
      </c>
      <c r="BN25" s="60">
        <v>-3.1</v>
      </c>
      <c r="BO25" s="60">
        <v>3.9</v>
      </c>
      <c r="BP25" s="60">
        <v>4.4000000000000004</v>
      </c>
      <c r="BQ25" s="102">
        <f t="shared" si="2"/>
        <v>3.2863636363636362</v>
      </c>
      <c r="BR25" s="4"/>
    </row>
    <row r="26" spans="2:70" x14ac:dyDescent="0.2">
      <c r="B26" s="1" t="str">
        <f t="shared" si="0"/>
        <v xml:space="preserve">Centro_Santa Clara </v>
      </c>
      <c r="C26" s="82" t="s">
        <v>6</v>
      </c>
      <c r="D26" s="82" t="s">
        <v>64</v>
      </c>
      <c r="E26" s="82" t="s">
        <v>65</v>
      </c>
      <c r="F26" s="60">
        <v>15.4</v>
      </c>
      <c r="G26" s="60">
        <v>16.600000000000001</v>
      </c>
      <c r="H26" s="60">
        <v>20.3</v>
      </c>
      <c r="I26" s="60">
        <v>17.7</v>
      </c>
      <c r="J26" s="60">
        <v>22</v>
      </c>
      <c r="K26" s="60">
        <v>23.6</v>
      </c>
      <c r="L26" s="60">
        <v>22.3</v>
      </c>
      <c r="M26" s="60" t="s">
        <v>137</v>
      </c>
      <c r="N26" s="60" t="s">
        <v>137</v>
      </c>
      <c r="O26" s="60" t="s">
        <v>137</v>
      </c>
      <c r="P26" s="60" t="s">
        <v>137</v>
      </c>
      <c r="Q26" s="60" t="s">
        <v>137</v>
      </c>
      <c r="R26" s="60" t="s">
        <v>137</v>
      </c>
      <c r="S26" s="60" t="s">
        <v>137</v>
      </c>
      <c r="T26" s="60" t="s">
        <v>137</v>
      </c>
      <c r="U26" s="60" t="s">
        <v>137</v>
      </c>
      <c r="V26" s="60">
        <v>10.5</v>
      </c>
      <c r="W26" s="60">
        <v>17.899999999999999</v>
      </c>
      <c r="X26" s="60">
        <v>21.4</v>
      </c>
      <c r="Y26" s="60">
        <v>24.2</v>
      </c>
      <c r="Z26" s="60">
        <v>26.6</v>
      </c>
      <c r="AA26" s="60">
        <v>19.7</v>
      </c>
      <c r="AB26" s="60">
        <v>22.3</v>
      </c>
      <c r="AC26" s="60">
        <v>27.9</v>
      </c>
      <c r="AD26" s="60">
        <v>26.4</v>
      </c>
      <c r="AE26" s="60">
        <v>24.3</v>
      </c>
      <c r="AF26" s="60">
        <v>17</v>
      </c>
      <c r="AG26" s="60">
        <v>15.4</v>
      </c>
      <c r="AH26" s="60">
        <v>20.8</v>
      </c>
      <c r="AI26" s="60">
        <v>28.2</v>
      </c>
      <c r="AJ26" s="60">
        <v>28.1</v>
      </c>
      <c r="AK26" s="101">
        <f t="shared" si="1"/>
        <v>21.299999999999997</v>
      </c>
      <c r="AL26" s="60">
        <v>11.6</v>
      </c>
      <c r="AM26" s="60">
        <v>9.4</v>
      </c>
      <c r="AN26" s="60">
        <v>8.9</v>
      </c>
      <c r="AO26" s="60">
        <v>5.0999999999999996</v>
      </c>
      <c r="AP26" s="60">
        <v>6.2</v>
      </c>
      <c r="AQ26" s="60">
        <v>4.5</v>
      </c>
      <c r="AR26" s="60">
        <v>6</v>
      </c>
      <c r="AS26" s="60" t="s">
        <v>137</v>
      </c>
      <c r="AT26" s="60" t="s">
        <v>137</v>
      </c>
      <c r="AU26" s="60" t="s">
        <v>137</v>
      </c>
      <c r="AV26" s="60" t="s">
        <v>137</v>
      </c>
      <c r="AW26" s="60" t="s">
        <v>137</v>
      </c>
      <c r="AX26" s="60" t="s">
        <v>137</v>
      </c>
      <c r="AY26" s="60" t="s">
        <v>137</v>
      </c>
      <c r="AZ26" s="60" t="s">
        <v>137</v>
      </c>
      <c r="BA26" s="60" t="s">
        <v>137</v>
      </c>
      <c r="BB26" s="60">
        <v>5.7</v>
      </c>
      <c r="BC26" s="60">
        <v>-3.5</v>
      </c>
      <c r="BD26" s="60">
        <v>3</v>
      </c>
      <c r="BE26" s="60">
        <v>-1.4</v>
      </c>
      <c r="BF26" s="60">
        <v>-2.2000000000000002</v>
      </c>
      <c r="BG26" s="60">
        <v>1.7</v>
      </c>
      <c r="BH26" s="60">
        <v>-4.5999999999999996</v>
      </c>
      <c r="BI26" s="60">
        <v>-3.9</v>
      </c>
      <c r="BJ26" s="60">
        <v>4.5</v>
      </c>
      <c r="BK26" s="60">
        <v>4.8</v>
      </c>
      <c r="BL26" s="60">
        <v>4.8</v>
      </c>
      <c r="BM26" s="60">
        <v>3.3</v>
      </c>
      <c r="BN26" s="60">
        <v>-3.1</v>
      </c>
      <c r="BO26" s="60">
        <v>4</v>
      </c>
      <c r="BP26" s="60">
        <v>7.4</v>
      </c>
      <c r="BQ26" s="102">
        <f t="shared" si="2"/>
        <v>3.2818181818181817</v>
      </c>
      <c r="BR26" s="4"/>
    </row>
    <row r="27" spans="2:70" x14ac:dyDescent="0.2">
      <c r="B27" s="1" t="str">
        <f t="shared" si="0"/>
        <v>Centro_INIFAP San Luis</v>
      </c>
      <c r="C27" s="82" t="s">
        <v>6</v>
      </c>
      <c r="D27" s="82" t="s">
        <v>106</v>
      </c>
      <c r="E27" s="82" t="s">
        <v>104</v>
      </c>
      <c r="F27" s="60">
        <v>16.100000000000001</v>
      </c>
      <c r="G27" s="60">
        <v>19.8</v>
      </c>
      <c r="H27" s="60">
        <v>20.7</v>
      </c>
      <c r="I27" s="60">
        <v>18.600000000000001</v>
      </c>
      <c r="J27" s="60">
        <v>23.5</v>
      </c>
      <c r="K27" s="60">
        <v>21.2</v>
      </c>
      <c r="L27" s="60">
        <v>20.5</v>
      </c>
      <c r="M27" s="60">
        <v>22</v>
      </c>
      <c r="N27" s="60">
        <v>21.4</v>
      </c>
      <c r="O27" s="60">
        <v>19</v>
      </c>
      <c r="P27" s="60">
        <v>22.9</v>
      </c>
      <c r="Q27" s="60">
        <v>19.2</v>
      </c>
      <c r="R27" s="60">
        <v>17.8</v>
      </c>
      <c r="S27" s="60">
        <v>20.100000000000001</v>
      </c>
      <c r="T27" s="60">
        <v>22.5</v>
      </c>
      <c r="U27" s="60">
        <v>21.9</v>
      </c>
      <c r="V27" s="60">
        <v>23.8</v>
      </c>
      <c r="W27" s="60">
        <v>18.2</v>
      </c>
      <c r="X27" s="60">
        <v>20.7</v>
      </c>
      <c r="Y27" s="60">
        <v>24</v>
      </c>
      <c r="Z27" s="60">
        <v>25.3</v>
      </c>
      <c r="AA27" s="60">
        <v>19.399999999999999</v>
      </c>
      <c r="AB27" s="60">
        <v>22.1</v>
      </c>
      <c r="AC27" s="60">
        <v>25.5</v>
      </c>
      <c r="AD27" s="60">
        <v>24</v>
      </c>
      <c r="AE27" s="60">
        <v>22.4</v>
      </c>
      <c r="AF27" s="60">
        <v>18.2</v>
      </c>
      <c r="AG27" s="60">
        <v>16.5</v>
      </c>
      <c r="AH27" s="60">
        <v>23.2</v>
      </c>
      <c r="AI27" s="60">
        <v>26.1</v>
      </c>
      <c r="AJ27" s="60">
        <v>26.7</v>
      </c>
      <c r="AK27" s="101">
        <f t="shared" si="1"/>
        <v>21.396774193548392</v>
      </c>
      <c r="AL27" s="60">
        <v>9.3000000000000007</v>
      </c>
      <c r="AM27" s="60">
        <v>9.6</v>
      </c>
      <c r="AN27" s="60">
        <v>9.1999999999999993</v>
      </c>
      <c r="AO27" s="60">
        <v>5.8</v>
      </c>
      <c r="AP27" s="60">
        <v>1.2</v>
      </c>
      <c r="AQ27" s="60">
        <v>-1</v>
      </c>
      <c r="AR27" s="60">
        <v>2.2999999999999998</v>
      </c>
      <c r="AS27" s="60">
        <v>0.2</v>
      </c>
      <c r="AT27" s="60">
        <v>4.3</v>
      </c>
      <c r="AU27" s="60">
        <v>-2</v>
      </c>
      <c r="AV27" s="60">
        <v>-3.1</v>
      </c>
      <c r="AW27" s="60">
        <v>-2.5</v>
      </c>
      <c r="AX27" s="60">
        <v>7.7</v>
      </c>
      <c r="AY27" s="60">
        <v>4.2</v>
      </c>
      <c r="AZ27" s="60">
        <v>-1.1000000000000001</v>
      </c>
      <c r="BA27" s="60">
        <v>-2.2999999999999998</v>
      </c>
      <c r="BB27" s="60">
        <v>-6.5</v>
      </c>
      <c r="BC27" s="60">
        <v>-3.6</v>
      </c>
      <c r="BD27" s="60">
        <v>0.6</v>
      </c>
      <c r="BE27" s="60">
        <v>-4.8</v>
      </c>
      <c r="BF27" s="60">
        <v>-2.7</v>
      </c>
      <c r="BG27" s="60">
        <v>-2.1</v>
      </c>
      <c r="BH27" s="60">
        <v>-7.1</v>
      </c>
      <c r="BI27" s="60">
        <v>-4.7</v>
      </c>
      <c r="BJ27" s="60">
        <v>5.4</v>
      </c>
      <c r="BK27" s="60">
        <v>8.1</v>
      </c>
      <c r="BL27" s="60">
        <v>5.7</v>
      </c>
      <c r="BM27" s="60">
        <v>-1.3</v>
      </c>
      <c r="BN27" s="60">
        <v>-6.3</v>
      </c>
      <c r="BO27" s="60">
        <v>4</v>
      </c>
      <c r="BP27" s="60">
        <v>2.8</v>
      </c>
      <c r="BQ27" s="102">
        <f t="shared" si="2"/>
        <v>0.94516129032258078</v>
      </c>
      <c r="BR27" s="4"/>
    </row>
    <row r="28" spans="2:70" x14ac:dyDescent="0.2">
      <c r="B28" s="1" t="str">
        <f t="shared" si="0"/>
        <v>Centro_La Lugarda</v>
      </c>
      <c r="C28" s="82" t="s">
        <v>6</v>
      </c>
      <c r="D28" s="82" t="s">
        <v>39</v>
      </c>
      <c r="E28" s="82" t="s">
        <v>40</v>
      </c>
      <c r="F28" s="60">
        <v>16.899999999999999</v>
      </c>
      <c r="G28" s="60">
        <v>18</v>
      </c>
      <c r="H28" s="60">
        <v>20.2</v>
      </c>
      <c r="I28" s="60">
        <v>20.399999999999999</v>
      </c>
      <c r="J28" s="60">
        <v>20.2</v>
      </c>
      <c r="K28" s="60">
        <v>18.2</v>
      </c>
      <c r="L28" s="60">
        <v>17.600000000000001</v>
      </c>
      <c r="M28" s="60">
        <v>18.7</v>
      </c>
      <c r="N28" s="60">
        <v>19.8</v>
      </c>
      <c r="O28" s="60">
        <v>20.7</v>
      </c>
      <c r="P28" s="60">
        <v>19.7</v>
      </c>
      <c r="Q28" s="60">
        <v>20.9</v>
      </c>
      <c r="R28" s="60">
        <v>17.100000000000001</v>
      </c>
      <c r="S28" s="60">
        <v>17.3</v>
      </c>
      <c r="T28" s="60">
        <v>19.399999999999999</v>
      </c>
      <c r="U28" s="60">
        <v>20</v>
      </c>
      <c r="V28" s="60">
        <v>23.8</v>
      </c>
      <c r="W28" s="60">
        <v>18.2</v>
      </c>
      <c r="X28" s="60">
        <v>20</v>
      </c>
      <c r="Y28" s="60">
        <v>22.1</v>
      </c>
      <c r="Z28" s="60">
        <v>22.6</v>
      </c>
      <c r="AA28" s="60">
        <v>19.8</v>
      </c>
      <c r="AB28" s="60">
        <v>21.3</v>
      </c>
      <c r="AC28" s="60">
        <v>22.3</v>
      </c>
      <c r="AD28" s="60">
        <v>19.899999999999999</v>
      </c>
      <c r="AE28" s="60">
        <v>19.399999999999999</v>
      </c>
      <c r="AF28" s="60">
        <v>16.5</v>
      </c>
      <c r="AG28" s="60">
        <v>15.2</v>
      </c>
      <c r="AH28" s="60">
        <v>21.6</v>
      </c>
      <c r="AI28" s="60">
        <v>22.7</v>
      </c>
      <c r="AJ28" s="60">
        <v>23.4</v>
      </c>
      <c r="AK28" s="101">
        <f t="shared" si="1"/>
        <v>19.803225806451614</v>
      </c>
      <c r="AL28" s="60">
        <v>9.3000000000000007</v>
      </c>
      <c r="AM28" s="60">
        <v>8.4</v>
      </c>
      <c r="AN28" s="60">
        <v>8.1999999999999993</v>
      </c>
      <c r="AO28" s="60">
        <v>4.5</v>
      </c>
      <c r="AP28" s="60">
        <v>3.1</v>
      </c>
      <c r="AQ28" s="60">
        <v>1.6</v>
      </c>
      <c r="AR28" s="60">
        <v>2.2999999999999998</v>
      </c>
      <c r="AS28" s="60">
        <v>1.8</v>
      </c>
      <c r="AT28" s="60">
        <v>3.5</v>
      </c>
      <c r="AU28" s="60">
        <v>1</v>
      </c>
      <c r="AV28" s="60">
        <v>-1.5</v>
      </c>
      <c r="AW28" s="60">
        <v>-0.5</v>
      </c>
      <c r="AX28" s="60">
        <v>2.2999999999999998</v>
      </c>
      <c r="AY28" s="60">
        <v>4.4000000000000004</v>
      </c>
      <c r="AZ28" s="60">
        <v>2.9</v>
      </c>
      <c r="BA28" s="60">
        <v>-0.1</v>
      </c>
      <c r="BB28" s="60">
        <v>-5.2</v>
      </c>
      <c r="BC28" s="60">
        <v>-1.7</v>
      </c>
      <c r="BD28" s="60">
        <v>-2.8</v>
      </c>
      <c r="BE28" s="60">
        <v>-2.6</v>
      </c>
      <c r="BF28" s="60">
        <v>2</v>
      </c>
      <c r="BG28" s="60">
        <v>-3.3</v>
      </c>
      <c r="BH28" s="60">
        <v>-3.9</v>
      </c>
      <c r="BI28" s="60">
        <v>-0.2</v>
      </c>
      <c r="BJ28" s="60">
        <v>5.3</v>
      </c>
      <c r="BK28" s="60">
        <v>4.0999999999999996</v>
      </c>
      <c r="BL28" s="60">
        <v>1.4</v>
      </c>
      <c r="BM28" s="60">
        <v>-0.7</v>
      </c>
      <c r="BN28" s="60">
        <v>-3.6</v>
      </c>
      <c r="BO28" s="60">
        <v>6.8</v>
      </c>
      <c r="BP28" s="60">
        <v>4.3</v>
      </c>
      <c r="BQ28" s="102">
        <f t="shared" si="2"/>
        <v>1.6483870967741927</v>
      </c>
      <c r="BR28" s="4"/>
    </row>
    <row r="29" spans="2:70" x14ac:dyDescent="0.2">
      <c r="B29" s="1" t="str">
        <f t="shared" si="0"/>
        <v>Centro_La Purisima</v>
      </c>
      <c r="C29" s="82" t="s">
        <v>6</v>
      </c>
      <c r="D29" s="82" t="s">
        <v>41</v>
      </c>
      <c r="E29" s="82" t="s">
        <v>42</v>
      </c>
      <c r="F29" s="60">
        <v>16.3</v>
      </c>
      <c r="G29" s="60">
        <v>17.399999999999999</v>
      </c>
      <c r="H29" s="60">
        <v>18.5</v>
      </c>
      <c r="I29" s="60">
        <v>19.899999999999999</v>
      </c>
      <c r="J29" s="60">
        <v>20.3</v>
      </c>
      <c r="K29" s="60">
        <v>18.3</v>
      </c>
      <c r="L29" s="60">
        <v>17.3</v>
      </c>
      <c r="M29" s="60">
        <v>18.2</v>
      </c>
      <c r="N29" s="60">
        <v>19.2</v>
      </c>
      <c r="O29" s="60">
        <v>21.2</v>
      </c>
      <c r="P29" s="60">
        <v>19.399999999999999</v>
      </c>
      <c r="Q29" s="60">
        <v>19.399999999999999</v>
      </c>
      <c r="R29" s="60">
        <v>13.9</v>
      </c>
      <c r="S29" s="60">
        <v>16.8</v>
      </c>
      <c r="T29" s="60">
        <v>19.600000000000001</v>
      </c>
      <c r="U29" s="60">
        <v>18</v>
      </c>
      <c r="V29" s="60">
        <v>23.1</v>
      </c>
      <c r="W29" s="60">
        <v>16.2</v>
      </c>
      <c r="X29" s="60">
        <v>19</v>
      </c>
      <c r="Y29" s="60">
        <v>21.3</v>
      </c>
      <c r="Z29" s="60">
        <v>21.7</v>
      </c>
      <c r="AA29" s="60">
        <v>17.3</v>
      </c>
      <c r="AB29" s="60">
        <v>20.3</v>
      </c>
      <c r="AC29" s="60">
        <v>22.4</v>
      </c>
      <c r="AD29" s="60">
        <v>20.9</v>
      </c>
      <c r="AE29" s="60">
        <v>19.3</v>
      </c>
      <c r="AF29" s="60">
        <v>15.6</v>
      </c>
      <c r="AG29" s="60">
        <v>12.9</v>
      </c>
      <c r="AH29" s="60">
        <v>20.5</v>
      </c>
      <c r="AI29" s="60">
        <v>22.6</v>
      </c>
      <c r="AJ29" s="60">
        <v>23</v>
      </c>
      <c r="AK29" s="101">
        <f t="shared" si="1"/>
        <v>19.025806451612905</v>
      </c>
      <c r="AL29" s="60">
        <v>8.1</v>
      </c>
      <c r="AM29" s="60">
        <v>8.1</v>
      </c>
      <c r="AN29" s="60">
        <v>7</v>
      </c>
      <c r="AO29" s="60">
        <v>4.0999999999999996</v>
      </c>
      <c r="AP29" s="60">
        <v>0.7</v>
      </c>
      <c r="AQ29" s="60">
        <v>3</v>
      </c>
      <c r="AR29" s="60">
        <v>3.6</v>
      </c>
      <c r="AS29" s="60">
        <v>1.7</v>
      </c>
      <c r="AT29" s="60">
        <v>1.1000000000000001</v>
      </c>
      <c r="AU29" s="60">
        <v>3.7</v>
      </c>
      <c r="AV29" s="60">
        <v>2.9</v>
      </c>
      <c r="AW29" s="60">
        <v>2</v>
      </c>
      <c r="AX29" s="60">
        <v>2.6</v>
      </c>
      <c r="AY29" s="60">
        <v>5.2</v>
      </c>
      <c r="AZ29" s="60">
        <v>2.2000000000000002</v>
      </c>
      <c r="BA29" s="60">
        <v>4.3</v>
      </c>
      <c r="BB29" s="60">
        <v>-0.2</v>
      </c>
      <c r="BC29" s="60">
        <v>3.5</v>
      </c>
      <c r="BD29" s="60">
        <v>0.1</v>
      </c>
      <c r="BE29" s="60">
        <v>1.8</v>
      </c>
      <c r="BF29" s="60">
        <v>3.7</v>
      </c>
      <c r="BG29" s="60">
        <v>0.5</v>
      </c>
      <c r="BH29" s="60">
        <v>-1.1000000000000001</v>
      </c>
      <c r="BI29" s="60">
        <v>3.7</v>
      </c>
      <c r="BJ29" s="60">
        <v>5.8</v>
      </c>
      <c r="BK29" s="60">
        <v>4</v>
      </c>
      <c r="BL29" s="60">
        <v>3</v>
      </c>
      <c r="BM29" s="60">
        <v>-1.7</v>
      </c>
      <c r="BN29" s="60">
        <v>-1.4</v>
      </c>
      <c r="BO29" s="60">
        <v>6.8</v>
      </c>
      <c r="BP29" s="60">
        <v>3.2</v>
      </c>
      <c r="BQ29" s="102">
        <f t="shared" si="2"/>
        <v>2.967741935483871</v>
      </c>
      <c r="BR29" s="4"/>
    </row>
    <row r="30" spans="2:70" x14ac:dyDescent="0.2">
      <c r="B30" s="1" t="str">
        <f t="shared" si="0"/>
        <v>Centro_San Ignacio</v>
      </c>
      <c r="C30" s="82" t="s">
        <v>6</v>
      </c>
      <c r="D30" s="82" t="s">
        <v>61</v>
      </c>
      <c r="E30" s="82" t="s">
        <v>62</v>
      </c>
      <c r="F30" s="60">
        <v>16</v>
      </c>
      <c r="G30" s="60">
        <v>20.2</v>
      </c>
      <c r="H30" s="60">
        <v>20.7</v>
      </c>
      <c r="I30" s="60">
        <v>20.3</v>
      </c>
      <c r="J30" s="60">
        <v>24</v>
      </c>
      <c r="K30" s="60">
        <v>21.7</v>
      </c>
      <c r="L30" s="60">
        <v>21.2</v>
      </c>
      <c r="M30" s="60">
        <v>23.1</v>
      </c>
      <c r="N30" s="60">
        <v>25.2</v>
      </c>
      <c r="O30" s="60">
        <v>21.3</v>
      </c>
      <c r="P30" s="60">
        <v>24.1</v>
      </c>
      <c r="Q30" s="60">
        <v>21.4</v>
      </c>
      <c r="R30" s="60">
        <v>18.5</v>
      </c>
      <c r="S30" s="60">
        <v>21.1</v>
      </c>
      <c r="T30" s="60">
        <v>23.5</v>
      </c>
      <c r="U30" s="60">
        <v>23.8</v>
      </c>
      <c r="V30" s="60">
        <v>24.7</v>
      </c>
      <c r="W30" s="60">
        <v>18.8</v>
      </c>
      <c r="X30" s="60">
        <v>21</v>
      </c>
      <c r="Y30" s="60">
        <v>24.3</v>
      </c>
      <c r="Z30" s="60">
        <v>26.5</v>
      </c>
      <c r="AA30" s="60">
        <v>20.3</v>
      </c>
      <c r="AB30" s="60">
        <v>23.2</v>
      </c>
      <c r="AC30" s="60">
        <v>26.2</v>
      </c>
      <c r="AD30" s="60">
        <v>23.9</v>
      </c>
      <c r="AE30" s="60">
        <v>23.3</v>
      </c>
      <c r="AF30" s="60">
        <v>20.399999999999999</v>
      </c>
      <c r="AG30" s="60">
        <v>16.399999999999999</v>
      </c>
      <c r="AH30" s="60">
        <v>23.5</v>
      </c>
      <c r="AI30" s="60">
        <v>26.6</v>
      </c>
      <c r="AJ30" s="60">
        <v>28.1</v>
      </c>
      <c r="AK30" s="101">
        <f t="shared" si="1"/>
        <v>22.364516129032257</v>
      </c>
      <c r="AL30" s="60">
        <v>11.9</v>
      </c>
      <c r="AM30" s="60">
        <v>9.8000000000000007</v>
      </c>
      <c r="AN30" s="60">
        <v>9.1</v>
      </c>
      <c r="AO30" s="60">
        <v>7.5</v>
      </c>
      <c r="AP30" s="60">
        <v>7</v>
      </c>
      <c r="AQ30" s="60">
        <v>1</v>
      </c>
      <c r="AR30" s="60">
        <v>7.7</v>
      </c>
      <c r="AS30" s="60">
        <v>3.9</v>
      </c>
      <c r="AT30" s="60">
        <v>7.1</v>
      </c>
      <c r="AU30" s="60">
        <v>2.1</v>
      </c>
      <c r="AV30" s="60">
        <v>-3</v>
      </c>
      <c r="AW30" s="60">
        <v>0.9</v>
      </c>
      <c r="AX30" s="60">
        <v>8.1</v>
      </c>
      <c r="AY30" s="60">
        <v>7</v>
      </c>
      <c r="AZ30" s="60">
        <v>1.6</v>
      </c>
      <c r="BA30" s="60">
        <v>4.8</v>
      </c>
      <c r="BB30" s="60">
        <v>-4.9000000000000004</v>
      </c>
      <c r="BC30" s="60">
        <v>0.1</v>
      </c>
      <c r="BD30" s="60">
        <v>2</v>
      </c>
      <c r="BE30" s="60">
        <v>-1.4</v>
      </c>
      <c r="BF30" s="60">
        <v>-0.3</v>
      </c>
      <c r="BG30" s="60">
        <v>4.0999999999999996</v>
      </c>
      <c r="BH30" s="60">
        <v>-3.4</v>
      </c>
      <c r="BI30" s="60">
        <v>-2</v>
      </c>
      <c r="BJ30" s="60">
        <v>6.3</v>
      </c>
      <c r="BK30" s="60">
        <v>9.5</v>
      </c>
      <c r="BL30" s="60">
        <v>5.3</v>
      </c>
      <c r="BM30" s="60">
        <v>1.3</v>
      </c>
      <c r="BN30" s="60">
        <v>-3.2</v>
      </c>
      <c r="BO30" s="60">
        <v>6.1</v>
      </c>
      <c r="BP30" s="60">
        <v>7.7</v>
      </c>
      <c r="BQ30" s="102">
        <f t="shared" si="2"/>
        <v>3.6677419354838694</v>
      </c>
      <c r="BR30" s="4"/>
    </row>
    <row r="31" spans="2:70" x14ac:dyDescent="0.2">
      <c r="B31" s="1" t="str">
        <f t="shared" si="0"/>
        <v>Centro_San Isidro</v>
      </c>
      <c r="C31" s="82" t="s">
        <v>6</v>
      </c>
      <c r="D31" s="82" t="s">
        <v>63</v>
      </c>
      <c r="E31" s="82" t="s">
        <v>62</v>
      </c>
      <c r="F31" s="60">
        <v>15.9</v>
      </c>
      <c r="G31" s="60">
        <v>19</v>
      </c>
      <c r="H31" s="60">
        <v>22.3</v>
      </c>
      <c r="I31" s="60">
        <v>20.6</v>
      </c>
      <c r="J31" s="60">
        <v>24.3</v>
      </c>
      <c r="K31" s="60">
        <v>22.4</v>
      </c>
      <c r="L31" s="60">
        <v>22.9</v>
      </c>
      <c r="M31" s="60">
        <v>23.6</v>
      </c>
      <c r="N31" s="60">
        <v>26</v>
      </c>
      <c r="O31" s="60">
        <v>23.8</v>
      </c>
      <c r="P31" s="60">
        <v>25.8</v>
      </c>
      <c r="Q31" s="60">
        <v>21.6</v>
      </c>
      <c r="R31" s="60">
        <v>19.5</v>
      </c>
      <c r="S31" s="60">
        <v>23</v>
      </c>
      <c r="T31" s="60">
        <v>23.5</v>
      </c>
      <c r="U31" s="60">
        <v>23.2</v>
      </c>
      <c r="V31" s="60">
        <v>27.3</v>
      </c>
      <c r="W31" s="60">
        <v>20.100000000000001</v>
      </c>
      <c r="X31" s="60">
        <v>22</v>
      </c>
      <c r="Y31" s="60">
        <v>26</v>
      </c>
      <c r="Z31" s="60">
        <v>26.2</v>
      </c>
      <c r="AA31" s="60">
        <v>21.3</v>
      </c>
      <c r="AB31" s="60">
        <v>24</v>
      </c>
      <c r="AC31" s="60">
        <v>27.5</v>
      </c>
      <c r="AD31" s="60">
        <v>24.6</v>
      </c>
      <c r="AE31" s="60">
        <v>25</v>
      </c>
      <c r="AF31" s="60">
        <v>19.899999999999999</v>
      </c>
      <c r="AG31" s="60">
        <v>17.100000000000001</v>
      </c>
      <c r="AH31" s="60">
        <v>25</v>
      </c>
      <c r="AI31" s="60">
        <v>27.1</v>
      </c>
      <c r="AJ31" s="60">
        <v>27.3</v>
      </c>
      <c r="AK31" s="101">
        <f t="shared" si="1"/>
        <v>23.154838709677421</v>
      </c>
      <c r="AL31" s="60">
        <v>11.5</v>
      </c>
      <c r="AM31" s="60">
        <v>9.4</v>
      </c>
      <c r="AN31" s="60">
        <v>8.9</v>
      </c>
      <c r="AO31" s="60">
        <v>6</v>
      </c>
      <c r="AP31" s="60">
        <v>6.6</v>
      </c>
      <c r="AQ31" s="60">
        <v>1.7</v>
      </c>
      <c r="AR31" s="60">
        <v>3.4</v>
      </c>
      <c r="AS31" s="60">
        <v>2.1</v>
      </c>
      <c r="AT31" s="60">
        <v>1.3</v>
      </c>
      <c r="AU31" s="60">
        <v>2.2999999999999998</v>
      </c>
      <c r="AV31" s="60">
        <v>-3.1</v>
      </c>
      <c r="AW31" s="60">
        <v>1.9</v>
      </c>
      <c r="AX31" s="60">
        <v>5.9</v>
      </c>
      <c r="AY31" s="60">
        <v>2.7</v>
      </c>
      <c r="AZ31" s="60">
        <v>1.7</v>
      </c>
      <c r="BA31" s="60">
        <v>-1.1000000000000001</v>
      </c>
      <c r="BB31" s="60">
        <v>-6</v>
      </c>
      <c r="BC31" s="60">
        <v>-1.8</v>
      </c>
      <c r="BD31" s="60">
        <v>-2</v>
      </c>
      <c r="BE31" s="60">
        <v>-1.3</v>
      </c>
      <c r="BF31" s="60">
        <v>0.9</v>
      </c>
      <c r="BG31" s="60">
        <v>1</v>
      </c>
      <c r="BH31" s="60">
        <v>-4.2</v>
      </c>
      <c r="BI31" s="60">
        <v>-2.6</v>
      </c>
      <c r="BJ31" s="60">
        <v>5.2</v>
      </c>
      <c r="BK31" s="60">
        <v>6.3</v>
      </c>
      <c r="BL31" s="60">
        <v>3</v>
      </c>
      <c r="BM31" s="60">
        <v>-0.6</v>
      </c>
      <c r="BN31" s="60">
        <v>-3.7</v>
      </c>
      <c r="BO31" s="60">
        <v>4.5</v>
      </c>
      <c r="BP31" s="60">
        <v>6.4</v>
      </c>
      <c r="BQ31" s="102">
        <f t="shared" si="2"/>
        <v>2.1387096774193548</v>
      </c>
      <c r="BR31" s="4"/>
    </row>
    <row r="32" spans="2:70" x14ac:dyDescent="0.2">
      <c r="B32" s="1" t="str">
        <f t="shared" si="0"/>
        <v>Huasteca_5 de Mayo</v>
      </c>
      <c r="C32" s="94" t="s">
        <v>0</v>
      </c>
      <c r="D32" s="94" t="s">
        <v>1</v>
      </c>
      <c r="E32" s="94" t="s">
        <v>2</v>
      </c>
      <c r="F32" s="60" t="s">
        <v>137</v>
      </c>
      <c r="G32" s="60" t="s">
        <v>137</v>
      </c>
      <c r="H32" s="60" t="s">
        <v>137</v>
      </c>
      <c r="I32" s="60" t="s">
        <v>137</v>
      </c>
      <c r="J32" s="60" t="s">
        <v>137</v>
      </c>
      <c r="K32" s="60" t="s">
        <v>137</v>
      </c>
      <c r="L32" s="60" t="s">
        <v>137</v>
      </c>
      <c r="M32" s="60" t="s">
        <v>137</v>
      </c>
      <c r="N32" s="60" t="s">
        <v>137</v>
      </c>
      <c r="O32" s="60" t="s">
        <v>137</v>
      </c>
      <c r="P32" s="60" t="s">
        <v>137</v>
      </c>
      <c r="Q32" s="60" t="s">
        <v>137</v>
      </c>
      <c r="R32" s="60" t="s">
        <v>137</v>
      </c>
      <c r="S32" s="60" t="s">
        <v>137</v>
      </c>
      <c r="T32" s="60" t="s">
        <v>137</v>
      </c>
      <c r="U32" s="60" t="s">
        <v>137</v>
      </c>
      <c r="V32" s="60" t="s">
        <v>137</v>
      </c>
      <c r="W32" s="60" t="s">
        <v>137</v>
      </c>
      <c r="X32" s="60" t="s">
        <v>137</v>
      </c>
      <c r="Y32" s="60" t="s">
        <v>137</v>
      </c>
      <c r="Z32" s="60" t="s">
        <v>137</v>
      </c>
      <c r="AA32" s="60" t="s">
        <v>137</v>
      </c>
      <c r="AB32" s="60" t="s">
        <v>137</v>
      </c>
      <c r="AC32" s="60" t="s">
        <v>137</v>
      </c>
      <c r="AD32" s="60" t="s">
        <v>137</v>
      </c>
      <c r="AE32" s="60" t="s">
        <v>137</v>
      </c>
      <c r="AF32" s="60" t="s">
        <v>137</v>
      </c>
      <c r="AG32" s="60" t="s">
        <v>137</v>
      </c>
      <c r="AH32" s="60" t="s">
        <v>137</v>
      </c>
      <c r="AI32" s="60" t="s">
        <v>137</v>
      </c>
      <c r="AJ32" s="60">
        <v>33.9</v>
      </c>
      <c r="AK32" s="101">
        <f t="shared" si="1"/>
        <v>33.9</v>
      </c>
      <c r="AL32" s="60" t="s">
        <v>137</v>
      </c>
      <c r="AM32" s="60" t="s">
        <v>137</v>
      </c>
      <c r="AN32" s="60" t="s">
        <v>137</v>
      </c>
      <c r="AO32" s="60" t="s">
        <v>137</v>
      </c>
      <c r="AP32" s="60" t="s">
        <v>137</v>
      </c>
      <c r="AQ32" s="60" t="s">
        <v>137</v>
      </c>
      <c r="AR32" s="60" t="s">
        <v>137</v>
      </c>
      <c r="AS32" s="60" t="s">
        <v>137</v>
      </c>
      <c r="AT32" s="60" t="s">
        <v>137</v>
      </c>
      <c r="AU32" s="60" t="s">
        <v>137</v>
      </c>
      <c r="AV32" s="60" t="s">
        <v>137</v>
      </c>
      <c r="AW32" s="60" t="s">
        <v>137</v>
      </c>
      <c r="AX32" s="60" t="s">
        <v>137</v>
      </c>
      <c r="AY32" s="60" t="s">
        <v>137</v>
      </c>
      <c r="AZ32" s="60" t="s">
        <v>137</v>
      </c>
      <c r="BA32" s="60" t="s">
        <v>137</v>
      </c>
      <c r="BB32" s="60" t="s">
        <v>137</v>
      </c>
      <c r="BC32" s="60" t="s">
        <v>137</v>
      </c>
      <c r="BD32" s="60" t="s">
        <v>137</v>
      </c>
      <c r="BE32" s="60" t="s">
        <v>137</v>
      </c>
      <c r="BF32" s="60" t="s">
        <v>137</v>
      </c>
      <c r="BG32" s="60" t="s">
        <v>137</v>
      </c>
      <c r="BH32" s="60" t="s">
        <v>137</v>
      </c>
      <c r="BI32" s="60" t="s">
        <v>137</v>
      </c>
      <c r="BJ32" s="60" t="s">
        <v>137</v>
      </c>
      <c r="BK32" s="60" t="s">
        <v>137</v>
      </c>
      <c r="BL32" s="60" t="s">
        <v>137</v>
      </c>
      <c r="BM32" s="60" t="s">
        <v>137</v>
      </c>
      <c r="BN32" s="60" t="s">
        <v>137</v>
      </c>
      <c r="BO32" s="60" t="s">
        <v>137</v>
      </c>
      <c r="BP32" s="60">
        <v>11.2</v>
      </c>
      <c r="BQ32" s="102">
        <f t="shared" si="2"/>
        <v>11.2</v>
      </c>
      <c r="BR32" s="4"/>
    </row>
    <row r="33" spans="2:70" x14ac:dyDescent="0.2">
      <c r="B33" s="1" t="str">
        <f t="shared" si="0"/>
        <v>Huasteca_Estación Coyoles</v>
      </c>
      <c r="C33" s="94" t="s">
        <v>0</v>
      </c>
      <c r="D33" s="94" t="s">
        <v>32</v>
      </c>
      <c r="E33" s="94" t="s">
        <v>2</v>
      </c>
      <c r="F33" s="60" t="s">
        <v>137</v>
      </c>
      <c r="G33" s="60" t="s">
        <v>137</v>
      </c>
      <c r="H33" s="60" t="s">
        <v>137</v>
      </c>
      <c r="I33" s="60" t="s">
        <v>137</v>
      </c>
      <c r="J33" s="60" t="s">
        <v>137</v>
      </c>
      <c r="K33" s="60" t="s">
        <v>137</v>
      </c>
      <c r="L33" s="60" t="s">
        <v>137</v>
      </c>
      <c r="M33" s="60" t="s">
        <v>137</v>
      </c>
      <c r="N33" s="60" t="s">
        <v>137</v>
      </c>
      <c r="O33" s="60" t="s">
        <v>137</v>
      </c>
      <c r="P33" s="60" t="s">
        <v>137</v>
      </c>
      <c r="Q33" s="60" t="s">
        <v>137</v>
      </c>
      <c r="R33" s="60" t="s">
        <v>137</v>
      </c>
      <c r="S33" s="60" t="s">
        <v>137</v>
      </c>
      <c r="T33" s="60" t="s">
        <v>137</v>
      </c>
      <c r="U33" s="60" t="s">
        <v>137</v>
      </c>
      <c r="V33" s="60" t="s">
        <v>137</v>
      </c>
      <c r="W33" s="60" t="s">
        <v>137</v>
      </c>
      <c r="X33" s="60" t="s">
        <v>137</v>
      </c>
      <c r="Y33" s="60" t="s">
        <v>137</v>
      </c>
      <c r="Z33" s="60" t="s">
        <v>137</v>
      </c>
      <c r="AA33" s="60" t="s">
        <v>137</v>
      </c>
      <c r="AB33" s="60" t="s">
        <v>137</v>
      </c>
      <c r="AC33" s="60" t="s">
        <v>137</v>
      </c>
      <c r="AD33" s="60" t="s">
        <v>137</v>
      </c>
      <c r="AE33" s="60" t="s">
        <v>137</v>
      </c>
      <c r="AF33" s="60" t="s">
        <v>137</v>
      </c>
      <c r="AG33" s="60" t="s">
        <v>137</v>
      </c>
      <c r="AH33" s="60" t="s">
        <v>137</v>
      </c>
      <c r="AI33" s="60" t="s">
        <v>137</v>
      </c>
      <c r="AJ33" s="60">
        <v>33.9</v>
      </c>
      <c r="AK33" s="101">
        <f t="shared" si="1"/>
        <v>33.9</v>
      </c>
      <c r="AL33" s="60" t="s">
        <v>137</v>
      </c>
      <c r="AM33" s="60" t="s">
        <v>137</v>
      </c>
      <c r="AN33" s="60" t="s">
        <v>137</v>
      </c>
      <c r="AO33" s="60" t="s">
        <v>137</v>
      </c>
      <c r="AP33" s="60" t="s">
        <v>137</v>
      </c>
      <c r="AQ33" s="60" t="s">
        <v>137</v>
      </c>
      <c r="AR33" s="60" t="s">
        <v>137</v>
      </c>
      <c r="AS33" s="60" t="s">
        <v>137</v>
      </c>
      <c r="AT33" s="60" t="s">
        <v>137</v>
      </c>
      <c r="AU33" s="60" t="s">
        <v>137</v>
      </c>
      <c r="AV33" s="60" t="s">
        <v>137</v>
      </c>
      <c r="AW33" s="60" t="s">
        <v>137</v>
      </c>
      <c r="AX33" s="60" t="s">
        <v>137</v>
      </c>
      <c r="AY33" s="60" t="s">
        <v>137</v>
      </c>
      <c r="AZ33" s="60" t="s">
        <v>137</v>
      </c>
      <c r="BA33" s="60" t="s">
        <v>137</v>
      </c>
      <c r="BB33" s="60" t="s">
        <v>137</v>
      </c>
      <c r="BC33" s="60" t="s">
        <v>137</v>
      </c>
      <c r="BD33" s="60" t="s">
        <v>137</v>
      </c>
      <c r="BE33" s="60" t="s">
        <v>137</v>
      </c>
      <c r="BF33" s="60" t="s">
        <v>137</v>
      </c>
      <c r="BG33" s="60" t="s">
        <v>137</v>
      </c>
      <c r="BH33" s="60" t="s">
        <v>137</v>
      </c>
      <c r="BI33" s="60" t="s">
        <v>137</v>
      </c>
      <c r="BJ33" s="60" t="s">
        <v>137</v>
      </c>
      <c r="BK33" s="60" t="s">
        <v>137</v>
      </c>
      <c r="BL33" s="60" t="s">
        <v>137</v>
      </c>
      <c r="BM33" s="60" t="s">
        <v>137</v>
      </c>
      <c r="BN33" s="60" t="s">
        <v>137</v>
      </c>
      <c r="BO33" s="60" t="s">
        <v>137</v>
      </c>
      <c r="BP33" s="60">
        <v>11.2</v>
      </c>
      <c r="BQ33" s="102">
        <f t="shared" si="2"/>
        <v>11.2</v>
      </c>
      <c r="BR33" s="4"/>
    </row>
    <row r="34" spans="2:70" x14ac:dyDescent="0.2">
      <c r="B34" s="1" t="str">
        <f t="shared" si="0"/>
        <v>Huasteca_Ingenio Plan de Ayala</v>
      </c>
      <c r="C34" s="94" t="s">
        <v>0</v>
      </c>
      <c r="D34" s="94" t="s">
        <v>107</v>
      </c>
      <c r="E34" s="94" t="s">
        <v>2</v>
      </c>
      <c r="F34" s="60" t="s">
        <v>137</v>
      </c>
      <c r="G34" s="60" t="s">
        <v>137</v>
      </c>
      <c r="H34" s="60" t="s">
        <v>137</v>
      </c>
      <c r="I34" s="60" t="s">
        <v>137</v>
      </c>
      <c r="J34" s="60" t="s">
        <v>137</v>
      </c>
      <c r="K34" s="60" t="s">
        <v>137</v>
      </c>
      <c r="L34" s="60" t="s">
        <v>137</v>
      </c>
      <c r="M34" s="60" t="s">
        <v>137</v>
      </c>
      <c r="N34" s="60" t="s">
        <v>137</v>
      </c>
      <c r="O34" s="60" t="s">
        <v>137</v>
      </c>
      <c r="P34" s="60" t="s">
        <v>137</v>
      </c>
      <c r="Q34" s="60" t="s">
        <v>137</v>
      </c>
      <c r="R34" s="60" t="s">
        <v>137</v>
      </c>
      <c r="S34" s="60" t="s">
        <v>137</v>
      </c>
      <c r="T34" s="60" t="s">
        <v>137</v>
      </c>
      <c r="U34" s="60" t="s">
        <v>137</v>
      </c>
      <c r="V34" s="60" t="s">
        <v>137</v>
      </c>
      <c r="W34" s="60" t="s">
        <v>137</v>
      </c>
      <c r="X34" s="60" t="s">
        <v>137</v>
      </c>
      <c r="Y34" s="60" t="s">
        <v>137</v>
      </c>
      <c r="Z34" s="60" t="s">
        <v>137</v>
      </c>
      <c r="AA34" s="60" t="s">
        <v>137</v>
      </c>
      <c r="AB34" s="60" t="s">
        <v>137</v>
      </c>
      <c r="AC34" s="60" t="s">
        <v>137</v>
      </c>
      <c r="AD34" s="60" t="s">
        <v>137</v>
      </c>
      <c r="AE34" s="60" t="s">
        <v>137</v>
      </c>
      <c r="AF34" s="60" t="s">
        <v>137</v>
      </c>
      <c r="AG34" s="60" t="s">
        <v>137</v>
      </c>
      <c r="AH34" s="60" t="s">
        <v>137</v>
      </c>
      <c r="AI34" s="60" t="s">
        <v>137</v>
      </c>
      <c r="AJ34" s="60">
        <v>33.9</v>
      </c>
      <c r="AK34" s="101">
        <f t="shared" si="1"/>
        <v>33.9</v>
      </c>
      <c r="AL34" s="60" t="s">
        <v>137</v>
      </c>
      <c r="AM34" s="60" t="s">
        <v>137</v>
      </c>
      <c r="AN34" s="60" t="s">
        <v>137</v>
      </c>
      <c r="AO34" s="60" t="s">
        <v>137</v>
      </c>
      <c r="AP34" s="60" t="s">
        <v>137</v>
      </c>
      <c r="AQ34" s="60" t="s">
        <v>137</v>
      </c>
      <c r="AR34" s="60" t="s">
        <v>137</v>
      </c>
      <c r="AS34" s="60" t="s">
        <v>137</v>
      </c>
      <c r="AT34" s="60" t="s">
        <v>137</v>
      </c>
      <c r="AU34" s="60" t="s">
        <v>137</v>
      </c>
      <c r="AV34" s="60" t="s">
        <v>137</v>
      </c>
      <c r="AW34" s="60" t="s">
        <v>137</v>
      </c>
      <c r="AX34" s="60" t="s">
        <v>137</v>
      </c>
      <c r="AY34" s="60" t="s">
        <v>137</v>
      </c>
      <c r="AZ34" s="60" t="s">
        <v>137</v>
      </c>
      <c r="BA34" s="60" t="s">
        <v>137</v>
      </c>
      <c r="BB34" s="60" t="s">
        <v>137</v>
      </c>
      <c r="BC34" s="60" t="s">
        <v>137</v>
      </c>
      <c r="BD34" s="60" t="s">
        <v>137</v>
      </c>
      <c r="BE34" s="60" t="s">
        <v>137</v>
      </c>
      <c r="BF34" s="60" t="s">
        <v>137</v>
      </c>
      <c r="BG34" s="60" t="s">
        <v>137</v>
      </c>
      <c r="BH34" s="60" t="s">
        <v>137</v>
      </c>
      <c r="BI34" s="60" t="s">
        <v>137</v>
      </c>
      <c r="BJ34" s="60" t="s">
        <v>137</v>
      </c>
      <c r="BK34" s="60" t="s">
        <v>137</v>
      </c>
      <c r="BL34" s="60" t="s">
        <v>137</v>
      </c>
      <c r="BM34" s="60" t="s">
        <v>137</v>
      </c>
      <c r="BN34" s="60" t="s">
        <v>137</v>
      </c>
      <c r="BO34" s="60" t="s">
        <v>137</v>
      </c>
      <c r="BP34" s="60">
        <v>11.2</v>
      </c>
      <c r="BQ34" s="102">
        <f t="shared" si="2"/>
        <v>11.2</v>
      </c>
      <c r="BR34" s="4"/>
    </row>
    <row r="35" spans="2:70" x14ac:dyDescent="0.2">
      <c r="B35" s="1" t="str">
        <f t="shared" si="0"/>
        <v>Huasteca_La Hincada</v>
      </c>
      <c r="C35" s="94" t="s">
        <v>0</v>
      </c>
      <c r="D35" s="94" t="s">
        <v>38</v>
      </c>
      <c r="E35" s="94" t="s">
        <v>2</v>
      </c>
      <c r="F35" s="60" t="s">
        <v>137</v>
      </c>
      <c r="G35" s="60" t="s">
        <v>137</v>
      </c>
      <c r="H35" s="60" t="s">
        <v>137</v>
      </c>
      <c r="I35" s="60" t="s">
        <v>137</v>
      </c>
      <c r="J35" s="60" t="s">
        <v>137</v>
      </c>
      <c r="K35" s="60" t="s">
        <v>137</v>
      </c>
      <c r="L35" s="60" t="s">
        <v>137</v>
      </c>
      <c r="M35" s="60" t="s">
        <v>137</v>
      </c>
      <c r="N35" s="60" t="s">
        <v>137</v>
      </c>
      <c r="O35" s="60" t="s">
        <v>137</v>
      </c>
      <c r="P35" s="60" t="s">
        <v>137</v>
      </c>
      <c r="Q35" s="60" t="s">
        <v>137</v>
      </c>
      <c r="R35" s="60" t="s">
        <v>137</v>
      </c>
      <c r="S35" s="60" t="s">
        <v>137</v>
      </c>
      <c r="T35" s="60" t="s">
        <v>137</v>
      </c>
      <c r="U35" s="60" t="s">
        <v>137</v>
      </c>
      <c r="V35" s="60" t="s">
        <v>137</v>
      </c>
      <c r="W35" s="60" t="s">
        <v>137</v>
      </c>
      <c r="X35" s="60" t="s">
        <v>137</v>
      </c>
      <c r="Y35" s="60" t="s">
        <v>137</v>
      </c>
      <c r="Z35" s="60" t="s">
        <v>137</v>
      </c>
      <c r="AA35" s="60" t="s">
        <v>137</v>
      </c>
      <c r="AB35" s="60" t="s">
        <v>137</v>
      </c>
      <c r="AC35" s="60" t="s">
        <v>137</v>
      </c>
      <c r="AD35" s="60" t="s">
        <v>137</v>
      </c>
      <c r="AE35" s="60" t="s">
        <v>137</v>
      </c>
      <c r="AF35" s="60" t="s">
        <v>137</v>
      </c>
      <c r="AG35" s="60" t="s">
        <v>137</v>
      </c>
      <c r="AH35" s="60" t="s">
        <v>137</v>
      </c>
      <c r="AI35" s="60" t="s">
        <v>137</v>
      </c>
      <c r="AJ35" s="60">
        <v>33.9</v>
      </c>
      <c r="AK35" s="101">
        <f t="shared" si="1"/>
        <v>33.9</v>
      </c>
      <c r="AL35" s="60" t="s">
        <v>137</v>
      </c>
      <c r="AM35" s="60" t="s">
        <v>137</v>
      </c>
      <c r="AN35" s="60" t="s">
        <v>137</v>
      </c>
      <c r="AO35" s="60" t="s">
        <v>137</v>
      </c>
      <c r="AP35" s="60" t="s">
        <v>137</v>
      </c>
      <c r="AQ35" s="60" t="s">
        <v>137</v>
      </c>
      <c r="AR35" s="60" t="s">
        <v>137</v>
      </c>
      <c r="AS35" s="60" t="s">
        <v>137</v>
      </c>
      <c r="AT35" s="60" t="s">
        <v>137</v>
      </c>
      <c r="AU35" s="60" t="s">
        <v>137</v>
      </c>
      <c r="AV35" s="60" t="s">
        <v>137</v>
      </c>
      <c r="AW35" s="60" t="s">
        <v>137</v>
      </c>
      <c r="AX35" s="60" t="s">
        <v>137</v>
      </c>
      <c r="AY35" s="60" t="s">
        <v>137</v>
      </c>
      <c r="AZ35" s="60" t="s">
        <v>137</v>
      </c>
      <c r="BA35" s="60" t="s">
        <v>137</v>
      </c>
      <c r="BB35" s="60" t="s">
        <v>137</v>
      </c>
      <c r="BC35" s="60" t="s">
        <v>137</v>
      </c>
      <c r="BD35" s="60" t="s">
        <v>137</v>
      </c>
      <c r="BE35" s="60" t="s">
        <v>137</v>
      </c>
      <c r="BF35" s="60" t="s">
        <v>137</v>
      </c>
      <c r="BG35" s="60" t="s">
        <v>137</v>
      </c>
      <c r="BH35" s="60" t="s">
        <v>137</v>
      </c>
      <c r="BI35" s="60" t="s">
        <v>137</v>
      </c>
      <c r="BJ35" s="60" t="s">
        <v>137</v>
      </c>
      <c r="BK35" s="60" t="s">
        <v>137</v>
      </c>
      <c r="BL35" s="60" t="s">
        <v>137</v>
      </c>
      <c r="BM35" s="60" t="s">
        <v>137</v>
      </c>
      <c r="BN35" s="60" t="s">
        <v>137</v>
      </c>
      <c r="BO35" s="60" t="s">
        <v>137</v>
      </c>
      <c r="BP35" s="60">
        <v>11.2</v>
      </c>
      <c r="BQ35" s="102">
        <f t="shared" si="2"/>
        <v>11.2</v>
      </c>
      <c r="BR35" s="4"/>
    </row>
    <row r="36" spans="2:70" x14ac:dyDescent="0.2">
      <c r="B36" s="1" t="str">
        <f t="shared" si="0"/>
        <v>Huasteca_Tampaya</v>
      </c>
      <c r="C36" s="94" t="s">
        <v>0</v>
      </c>
      <c r="D36" s="94" t="s">
        <v>70</v>
      </c>
      <c r="E36" s="94" t="s">
        <v>2</v>
      </c>
      <c r="F36" s="60" t="s">
        <v>137</v>
      </c>
      <c r="G36" s="60" t="s">
        <v>137</v>
      </c>
      <c r="H36" s="60" t="s">
        <v>137</v>
      </c>
      <c r="I36" s="60" t="s">
        <v>137</v>
      </c>
      <c r="J36" s="60" t="s">
        <v>137</v>
      </c>
      <c r="K36" s="60" t="s">
        <v>137</v>
      </c>
      <c r="L36" s="60" t="s">
        <v>137</v>
      </c>
      <c r="M36" s="60" t="s">
        <v>137</v>
      </c>
      <c r="N36" s="60" t="s">
        <v>137</v>
      </c>
      <c r="O36" s="60" t="s">
        <v>137</v>
      </c>
      <c r="P36" s="60" t="s">
        <v>137</v>
      </c>
      <c r="Q36" s="60" t="s">
        <v>137</v>
      </c>
      <c r="R36" s="60" t="s">
        <v>137</v>
      </c>
      <c r="S36" s="60" t="s">
        <v>137</v>
      </c>
      <c r="T36" s="60" t="s">
        <v>137</v>
      </c>
      <c r="U36" s="60" t="s">
        <v>137</v>
      </c>
      <c r="V36" s="60" t="s">
        <v>137</v>
      </c>
      <c r="W36" s="60" t="s">
        <v>137</v>
      </c>
      <c r="X36" s="60" t="s">
        <v>137</v>
      </c>
      <c r="Y36" s="60" t="s">
        <v>137</v>
      </c>
      <c r="Z36" s="60" t="s">
        <v>137</v>
      </c>
      <c r="AA36" s="60" t="s">
        <v>137</v>
      </c>
      <c r="AB36" s="60" t="s">
        <v>137</v>
      </c>
      <c r="AC36" s="60" t="s">
        <v>137</v>
      </c>
      <c r="AD36" s="60" t="s">
        <v>137</v>
      </c>
      <c r="AE36" s="60" t="s">
        <v>137</v>
      </c>
      <c r="AF36" s="60" t="s">
        <v>137</v>
      </c>
      <c r="AG36" s="60" t="s">
        <v>137</v>
      </c>
      <c r="AH36" s="60" t="s">
        <v>137</v>
      </c>
      <c r="AI36" s="60" t="s">
        <v>137</v>
      </c>
      <c r="AJ36" s="60">
        <v>33.9</v>
      </c>
      <c r="AK36" s="101">
        <f t="shared" si="1"/>
        <v>33.9</v>
      </c>
      <c r="AL36" s="60" t="s">
        <v>137</v>
      </c>
      <c r="AM36" s="60" t="s">
        <v>137</v>
      </c>
      <c r="AN36" s="60" t="s">
        <v>137</v>
      </c>
      <c r="AO36" s="60" t="s">
        <v>137</v>
      </c>
      <c r="AP36" s="60" t="s">
        <v>137</v>
      </c>
      <c r="AQ36" s="60" t="s">
        <v>137</v>
      </c>
      <c r="AR36" s="60" t="s">
        <v>137</v>
      </c>
      <c r="AS36" s="60" t="s">
        <v>137</v>
      </c>
      <c r="AT36" s="60" t="s">
        <v>137</v>
      </c>
      <c r="AU36" s="60" t="s">
        <v>137</v>
      </c>
      <c r="AV36" s="60" t="s">
        <v>137</v>
      </c>
      <c r="AW36" s="60" t="s">
        <v>137</v>
      </c>
      <c r="AX36" s="60" t="s">
        <v>137</v>
      </c>
      <c r="AY36" s="60" t="s">
        <v>137</v>
      </c>
      <c r="AZ36" s="60" t="s">
        <v>137</v>
      </c>
      <c r="BA36" s="60" t="s">
        <v>137</v>
      </c>
      <c r="BB36" s="60" t="s">
        <v>137</v>
      </c>
      <c r="BC36" s="60" t="s">
        <v>137</v>
      </c>
      <c r="BD36" s="60" t="s">
        <v>137</v>
      </c>
      <c r="BE36" s="60" t="s">
        <v>137</v>
      </c>
      <c r="BF36" s="60" t="s">
        <v>137</v>
      </c>
      <c r="BG36" s="60" t="s">
        <v>137</v>
      </c>
      <c r="BH36" s="60" t="s">
        <v>137</v>
      </c>
      <c r="BI36" s="60" t="s">
        <v>137</v>
      </c>
      <c r="BJ36" s="60" t="s">
        <v>137</v>
      </c>
      <c r="BK36" s="60" t="s">
        <v>137</v>
      </c>
      <c r="BL36" s="60" t="s">
        <v>137</v>
      </c>
      <c r="BM36" s="60" t="s">
        <v>137</v>
      </c>
      <c r="BN36" s="60" t="s">
        <v>137</v>
      </c>
      <c r="BO36" s="60" t="s">
        <v>137</v>
      </c>
      <c r="BP36" s="60">
        <v>11.2</v>
      </c>
      <c r="BQ36" s="102">
        <f t="shared" si="2"/>
        <v>11.2</v>
      </c>
      <c r="BR36" s="4"/>
    </row>
    <row r="37" spans="2:70" x14ac:dyDescent="0.2">
      <c r="B37" s="1" t="str">
        <f t="shared" si="0"/>
        <v>Huasteca_INIFAP Ebano</v>
      </c>
      <c r="C37" s="94" t="s">
        <v>0</v>
      </c>
      <c r="D37" s="94" t="s">
        <v>33</v>
      </c>
      <c r="E37" s="94" t="s">
        <v>34</v>
      </c>
      <c r="F37" s="60">
        <v>17.399999999999999</v>
      </c>
      <c r="G37" s="60">
        <v>15</v>
      </c>
      <c r="H37" s="60">
        <v>14.3</v>
      </c>
      <c r="I37" s="60">
        <v>16.899999999999999</v>
      </c>
      <c r="J37" s="60">
        <v>21.5</v>
      </c>
      <c r="K37" s="60">
        <v>26.9</v>
      </c>
      <c r="L37" s="60">
        <v>33.4</v>
      </c>
      <c r="M37" s="60">
        <v>27.9</v>
      </c>
      <c r="N37" s="60">
        <v>25.9</v>
      </c>
      <c r="O37" s="60">
        <v>18.100000000000001</v>
      </c>
      <c r="P37" s="60">
        <v>23.7</v>
      </c>
      <c r="Q37" s="60">
        <v>19.600000000000001</v>
      </c>
      <c r="R37" s="60">
        <v>19.5</v>
      </c>
      <c r="S37" s="60">
        <v>26.9</v>
      </c>
      <c r="T37" s="60">
        <v>30.6</v>
      </c>
      <c r="U37" s="60">
        <v>28.7</v>
      </c>
      <c r="V37" s="60">
        <v>23.6</v>
      </c>
      <c r="W37" s="60">
        <v>18.399999999999999</v>
      </c>
      <c r="X37" s="60">
        <v>24.9</v>
      </c>
      <c r="Y37" s="60">
        <v>19</v>
      </c>
      <c r="Z37" s="60">
        <v>12</v>
      </c>
      <c r="AA37" s="60">
        <v>23.6</v>
      </c>
      <c r="AB37" s="60">
        <v>23.9</v>
      </c>
      <c r="AC37" s="60">
        <v>26.8</v>
      </c>
      <c r="AD37" s="60">
        <v>26.3</v>
      </c>
      <c r="AE37" s="60">
        <v>28.7</v>
      </c>
      <c r="AF37" s="60">
        <v>18.2</v>
      </c>
      <c r="AG37" s="60">
        <v>22.8</v>
      </c>
      <c r="AH37" s="60">
        <v>24.8</v>
      </c>
      <c r="AI37" s="60">
        <v>25.6</v>
      </c>
      <c r="AJ37" s="60">
        <v>33.9</v>
      </c>
      <c r="AK37" s="101">
        <f t="shared" si="1"/>
        <v>23.187096774193545</v>
      </c>
      <c r="AL37" s="60">
        <v>11.1</v>
      </c>
      <c r="AM37" s="60">
        <v>9</v>
      </c>
      <c r="AN37" s="60">
        <v>9.1</v>
      </c>
      <c r="AO37" s="60">
        <v>11.7</v>
      </c>
      <c r="AP37" s="60">
        <v>13.3</v>
      </c>
      <c r="AQ37" s="60">
        <v>15.6</v>
      </c>
      <c r="AR37" s="60">
        <v>12.6</v>
      </c>
      <c r="AS37" s="60">
        <v>12.4</v>
      </c>
      <c r="AT37" s="60">
        <v>11.8</v>
      </c>
      <c r="AU37" s="60">
        <v>13.9</v>
      </c>
      <c r="AV37" s="60">
        <v>13.8</v>
      </c>
      <c r="AW37" s="60">
        <v>14.8</v>
      </c>
      <c r="AX37" s="60">
        <v>15.5</v>
      </c>
      <c r="AY37" s="60">
        <v>14</v>
      </c>
      <c r="AZ37" s="60">
        <v>13</v>
      </c>
      <c r="BA37" s="60">
        <v>12.5</v>
      </c>
      <c r="BB37" s="60">
        <v>8.4</v>
      </c>
      <c r="BC37" s="60">
        <v>12.1</v>
      </c>
      <c r="BD37" s="60">
        <v>15</v>
      </c>
      <c r="BE37" s="60">
        <v>11.6</v>
      </c>
      <c r="BF37" s="60">
        <v>-2.2000000000000002</v>
      </c>
      <c r="BG37" s="60">
        <v>7.2</v>
      </c>
      <c r="BH37" s="60">
        <v>6.7</v>
      </c>
      <c r="BI37" s="60">
        <v>9.1</v>
      </c>
      <c r="BJ37" s="60">
        <v>11.6</v>
      </c>
      <c r="BK37" s="60">
        <v>14.3</v>
      </c>
      <c r="BL37" s="60">
        <v>9.8000000000000007</v>
      </c>
      <c r="BM37" s="60">
        <v>8.3000000000000007</v>
      </c>
      <c r="BN37" s="60">
        <v>5.7</v>
      </c>
      <c r="BO37" s="60">
        <v>9.8000000000000007</v>
      </c>
      <c r="BP37" s="60">
        <v>11.2</v>
      </c>
      <c r="BQ37" s="102">
        <f t="shared" si="2"/>
        <v>11.054838709677423</v>
      </c>
      <c r="BR37" s="4"/>
    </row>
    <row r="38" spans="2:70" x14ac:dyDescent="0.2">
      <c r="B38" s="1" t="str">
        <f t="shared" si="0"/>
        <v>Huasteca_Ponciano</v>
      </c>
      <c r="C38" s="94" t="s">
        <v>0</v>
      </c>
      <c r="D38" s="94" t="s">
        <v>51</v>
      </c>
      <c r="E38" s="94" t="s">
        <v>34</v>
      </c>
      <c r="F38" s="60">
        <v>16.8</v>
      </c>
      <c r="G38" s="60">
        <v>14.3</v>
      </c>
      <c r="H38" s="60">
        <v>15.4</v>
      </c>
      <c r="I38" s="60">
        <v>18.100000000000001</v>
      </c>
      <c r="J38" s="60">
        <v>21.9</v>
      </c>
      <c r="K38" s="60">
        <v>27.2</v>
      </c>
      <c r="L38" s="60">
        <v>32.700000000000003</v>
      </c>
      <c r="M38" s="60">
        <v>27.7</v>
      </c>
      <c r="N38" s="60">
        <v>25.9</v>
      </c>
      <c r="O38" s="60">
        <v>17.899999999999999</v>
      </c>
      <c r="P38" s="60">
        <v>23.7</v>
      </c>
      <c r="Q38" s="60">
        <v>18.899999999999999</v>
      </c>
      <c r="R38" s="60">
        <v>20.2</v>
      </c>
      <c r="S38" s="60">
        <v>26.3</v>
      </c>
      <c r="T38" s="60">
        <v>31.1</v>
      </c>
      <c r="U38" s="60">
        <v>31.6</v>
      </c>
      <c r="V38" s="60">
        <v>23.8</v>
      </c>
      <c r="W38" s="60">
        <v>19.5</v>
      </c>
      <c r="X38" s="60">
        <v>25.5</v>
      </c>
      <c r="Y38" s="60">
        <v>26.2</v>
      </c>
      <c r="Z38" s="60">
        <v>29.6</v>
      </c>
      <c r="AA38" s="60">
        <v>25.3</v>
      </c>
      <c r="AB38" s="60">
        <v>24.3</v>
      </c>
      <c r="AC38" s="60">
        <v>26</v>
      </c>
      <c r="AD38" s="60">
        <v>27.6</v>
      </c>
      <c r="AE38" s="60">
        <v>29.9</v>
      </c>
      <c r="AF38" s="60">
        <v>16.399999999999999</v>
      </c>
      <c r="AG38" s="60">
        <v>21.5</v>
      </c>
      <c r="AH38" s="60">
        <v>23.7</v>
      </c>
      <c r="AI38" s="60">
        <v>25.8</v>
      </c>
      <c r="AJ38" s="60">
        <v>33.700000000000003</v>
      </c>
      <c r="AK38" s="101">
        <f t="shared" si="1"/>
        <v>24.14516129032258</v>
      </c>
      <c r="AL38" s="60">
        <v>10.8</v>
      </c>
      <c r="AM38" s="60">
        <v>8.9</v>
      </c>
      <c r="AN38" s="60">
        <v>8.9</v>
      </c>
      <c r="AO38" s="60">
        <v>10.7</v>
      </c>
      <c r="AP38" s="60">
        <v>13.4</v>
      </c>
      <c r="AQ38" s="60">
        <v>15.7</v>
      </c>
      <c r="AR38" s="60">
        <v>13.7</v>
      </c>
      <c r="AS38" s="60">
        <v>14</v>
      </c>
      <c r="AT38" s="60">
        <v>14.9</v>
      </c>
      <c r="AU38" s="60">
        <v>13.8</v>
      </c>
      <c r="AV38" s="60">
        <v>13.7</v>
      </c>
      <c r="AW38" s="60">
        <v>14.3</v>
      </c>
      <c r="AX38" s="60">
        <v>15.2</v>
      </c>
      <c r="AY38" s="60">
        <v>14</v>
      </c>
      <c r="AZ38" s="60">
        <v>13.2</v>
      </c>
      <c r="BA38" s="60">
        <v>15.9</v>
      </c>
      <c r="BB38" s="60">
        <v>12</v>
      </c>
      <c r="BC38" s="60">
        <v>14.3</v>
      </c>
      <c r="BD38" s="60">
        <v>15.1</v>
      </c>
      <c r="BE38" s="60">
        <v>13.4</v>
      </c>
      <c r="BF38" s="60">
        <v>14</v>
      </c>
      <c r="BG38" s="60">
        <v>11.6</v>
      </c>
      <c r="BH38" s="60">
        <v>7.7</v>
      </c>
      <c r="BI38" s="60">
        <v>8.6</v>
      </c>
      <c r="BJ38" s="60">
        <v>12.1</v>
      </c>
      <c r="BK38" s="60">
        <v>15.1</v>
      </c>
      <c r="BL38" s="60">
        <v>9.4</v>
      </c>
      <c r="BM38" s="60">
        <v>8.1999999999999993</v>
      </c>
      <c r="BN38" s="60">
        <v>7</v>
      </c>
      <c r="BO38" s="60">
        <v>9.8000000000000007</v>
      </c>
      <c r="BP38" s="60">
        <v>12.9</v>
      </c>
      <c r="BQ38" s="102">
        <f t="shared" si="2"/>
        <v>12.332258064516129</v>
      </c>
      <c r="BR38" s="4"/>
    </row>
    <row r="39" spans="2:70" x14ac:dyDescent="0.2">
      <c r="B39" s="1" t="str">
        <f t="shared" si="0"/>
        <v>Huasteca_Santa Fé</v>
      </c>
      <c r="C39" s="94" t="s">
        <v>0</v>
      </c>
      <c r="D39" s="94" t="s">
        <v>66</v>
      </c>
      <c r="E39" s="94" t="s">
        <v>34</v>
      </c>
      <c r="F39" s="60">
        <v>17.8</v>
      </c>
      <c r="G39" s="60">
        <v>15.2</v>
      </c>
      <c r="H39" s="60">
        <v>15.8</v>
      </c>
      <c r="I39" s="60">
        <v>17.8</v>
      </c>
      <c r="J39" s="60">
        <v>22.4</v>
      </c>
      <c r="K39" s="60">
        <v>28.4</v>
      </c>
      <c r="L39" s="60">
        <v>33.799999999999997</v>
      </c>
      <c r="M39" s="60">
        <v>29.3</v>
      </c>
      <c r="N39" s="60">
        <v>26</v>
      </c>
      <c r="O39" s="60">
        <v>17.899999999999999</v>
      </c>
      <c r="P39" s="60">
        <v>23.6</v>
      </c>
      <c r="Q39" s="60">
        <v>19.399999999999999</v>
      </c>
      <c r="R39" s="60">
        <v>19.899999999999999</v>
      </c>
      <c r="S39" s="60">
        <v>27.8</v>
      </c>
      <c r="T39" s="60">
        <v>32.299999999999997</v>
      </c>
      <c r="U39" s="60">
        <v>32.9</v>
      </c>
      <c r="V39" s="60">
        <v>24.7</v>
      </c>
      <c r="W39" s="60">
        <v>19.2</v>
      </c>
      <c r="X39" s="60">
        <v>25.8</v>
      </c>
      <c r="Y39" s="60">
        <v>26.7</v>
      </c>
      <c r="Z39" s="60">
        <v>30</v>
      </c>
      <c r="AA39" s="60">
        <v>25.4</v>
      </c>
      <c r="AB39" s="60">
        <v>24.3</v>
      </c>
      <c r="AC39" s="60">
        <v>27.1</v>
      </c>
      <c r="AD39" s="60">
        <v>27</v>
      </c>
      <c r="AE39" s="60">
        <v>29.3</v>
      </c>
      <c r="AF39" s="60">
        <v>17.399999999999999</v>
      </c>
      <c r="AG39" s="60">
        <v>22.2</v>
      </c>
      <c r="AH39" s="60">
        <v>24.8</v>
      </c>
      <c r="AI39" s="60">
        <v>25.9</v>
      </c>
      <c r="AJ39" s="60">
        <v>34.200000000000003</v>
      </c>
      <c r="AK39" s="101">
        <f t="shared" si="1"/>
        <v>24.654838709677414</v>
      </c>
      <c r="AL39" s="60">
        <v>11.3</v>
      </c>
      <c r="AM39" s="60">
        <v>9.6999999999999993</v>
      </c>
      <c r="AN39" s="60">
        <v>9.6</v>
      </c>
      <c r="AO39" s="60">
        <v>12.2</v>
      </c>
      <c r="AP39" s="60">
        <v>13.5</v>
      </c>
      <c r="AQ39" s="60">
        <v>15.1</v>
      </c>
      <c r="AR39" s="60">
        <v>12.8</v>
      </c>
      <c r="AS39" s="60">
        <v>12.9</v>
      </c>
      <c r="AT39" s="60">
        <v>12.4</v>
      </c>
      <c r="AU39" s="60">
        <v>14</v>
      </c>
      <c r="AV39" s="60">
        <v>13.7</v>
      </c>
      <c r="AW39" s="60">
        <v>14.8</v>
      </c>
      <c r="AX39" s="60">
        <v>15.3</v>
      </c>
      <c r="AY39" s="60">
        <v>13.8</v>
      </c>
      <c r="AZ39" s="60">
        <v>13.2</v>
      </c>
      <c r="BA39" s="60">
        <v>12.6</v>
      </c>
      <c r="BB39" s="60">
        <v>9.1</v>
      </c>
      <c r="BC39" s="60">
        <v>13.1</v>
      </c>
      <c r="BD39" s="60">
        <v>14.3</v>
      </c>
      <c r="BE39" s="60">
        <v>13.6</v>
      </c>
      <c r="BF39" s="60">
        <v>13.7</v>
      </c>
      <c r="BG39" s="60">
        <v>9.5</v>
      </c>
      <c r="BH39" s="60">
        <v>6.5</v>
      </c>
      <c r="BI39" s="60">
        <v>8.1999999999999993</v>
      </c>
      <c r="BJ39" s="60">
        <v>10.9</v>
      </c>
      <c r="BK39" s="60">
        <v>14.7</v>
      </c>
      <c r="BL39" s="60">
        <v>10</v>
      </c>
      <c r="BM39" s="60">
        <v>8.6</v>
      </c>
      <c r="BN39" s="60">
        <v>5.5</v>
      </c>
      <c r="BO39" s="60">
        <v>9.3000000000000007</v>
      </c>
      <c r="BP39" s="60">
        <v>11.3</v>
      </c>
      <c r="BQ39" s="102">
        <f t="shared" si="2"/>
        <v>11.780645161290321</v>
      </c>
      <c r="BR39" s="4"/>
    </row>
    <row r="40" spans="2:70" x14ac:dyDescent="0.2">
      <c r="B40" s="1" t="str">
        <f t="shared" si="0"/>
        <v xml:space="preserve">Huasteca_Santa Martha </v>
      </c>
      <c r="C40" s="94" t="s">
        <v>0</v>
      </c>
      <c r="D40" s="94" t="s">
        <v>67</v>
      </c>
      <c r="E40" s="94" t="s">
        <v>34</v>
      </c>
      <c r="F40" s="60">
        <v>16.7</v>
      </c>
      <c r="G40" s="60">
        <v>14.3</v>
      </c>
      <c r="H40" s="60">
        <v>16.399999999999999</v>
      </c>
      <c r="I40" s="60">
        <v>18.5</v>
      </c>
      <c r="J40" s="60">
        <v>22.4</v>
      </c>
      <c r="K40" s="60">
        <v>27.9</v>
      </c>
      <c r="L40" s="60">
        <v>33.9</v>
      </c>
      <c r="M40" s="60">
        <v>29.7</v>
      </c>
      <c r="N40" s="60">
        <v>26.4</v>
      </c>
      <c r="O40" s="60">
        <v>18.2</v>
      </c>
      <c r="P40" s="60">
        <v>24.9</v>
      </c>
      <c r="Q40" s="60">
        <v>19.100000000000001</v>
      </c>
      <c r="R40" s="60">
        <v>20.8</v>
      </c>
      <c r="S40" s="60">
        <v>27.5</v>
      </c>
      <c r="T40" s="60">
        <v>32.6</v>
      </c>
      <c r="U40" s="60">
        <v>31.5</v>
      </c>
      <c r="V40" s="60">
        <v>24.7</v>
      </c>
      <c r="W40" s="60">
        <v>20.2</v>
      </c>
      <c r="X40" s="60">
        <v>26.3</v>
      </c>
      <c r="Y40" s="60">
        <v>27.8</v>
      </c>
      <c r="Z40" s="60">
        <v>30</v>
      </c>
      <c r="AA40" s="60">
        <v>25.7</v>
      </c>
      <c r="AB40" s="60">
        <v>24.5</v>
      </c>
      <c r="AC40" s="60">
        <v>26.6</v>
      </c>
      <c r="AD40" s="60">
        <v>28.1</v>
      </c>
      <c r="AE40" s="60">
        <v>30.2</v>
      </c>
      <c r="AF40" s="60">
        <v>15.3</v>
      </c>
      <c r="AG40" s="60">
        <v>22.7</v>
      </c>
      <c r="AH40" s="60">
        <v>24.5</v>
      </c>
      <c r="AI40" s="60">
        <v>26.1</v>
      </c>
      <c r="AJ40" s="60">
        <v>34.5</v>
      </c>
      <c r="AK40" s="101">
        <f t="shared" si="1"/>
        <v>24.774193548387103</v>
      </c>
      <c r="AL40" s="60">
        <v>11.3</v>
      </c>
      <c r="AM40" s="60">
        <v>9</v>
      </c>
      <c r="AN40" s="60">
        <v>9</v>
      </c>
      <c r="AO40" s="60">
        <v>11.6</v>
      </c>
      <c r="AP40" s="60">
        <v>13.3</v>
      </c>
      <c r="AQ40" s="60">
        <v>15.7</v>
      </c>
      <c r="AR40" s="60">
        <v>13.3</v>
      </c>
      <c r="AS40" s="60">
        <v>12.3</v>
      </c>
      <c r="AT40" s="60">
        <v>13.2</v>
      </c>
      <c r="AU40" s="60">
        <v>13.1</v>
      </c>
      <c r="AV40" s="60">
        <v>14</v>
      </c>
      <c r="AW40" s="60">
        <v>14.3</v>
      </c>
      <c r="AX40" s="60">
        <v>15.9</v>
      </c>
      <c r="AY40" s="60">
        <v>13.3</v>
      </c>
      <c r="AZ40" s="60">
        <v>12.9</v>
      </c>
      <c r="BA40" s="60">
        <v>15.5</v>
      </c>
      <c r="BB40" s="60">
        <v>11</v>
      </c>
      <c r="BC40" s="60">
        <v>14.5</v>
      </c>
      <c r="BD40" s="60">
        <v>14.9</v>
      </c>
      <c r="BE40" s="60">
        <v>14.1</v>
      </c>
      <c r="BF40" s="60">
        <v>13</v>
      </c>
      <c r="BG40" s="60">
        <v>11</v>
      </c>
      <c r="BH40" s="60">
        <v>6</v>
      </c>
      <c r="BI40" s="60">
        <v>7.7</v>
      </c>
      <c r="BJ40" s="60">
        <v>10.7</v>
      </c>
      <c r="BK40" s="60">
        <v>14.5</v>
      </c>
      <c r="BL40" s="60">
        <v>9.1</v>
      </c>
      <c r="BM40" s="60">
        <v>7</v>
      </c>
      <c r="BN40" s="60">
        <v>5.9</v>
      </c>
      <c r="BO40" s="60">
        <v>9.1</v>
      </c>
      <c r="BP40" s="60">
        <v>11.6</v>
      </c>
      <c r="BQ40" s="102">
        <f t="shared" si="2"/>
        <v>11.86451612903226</v>
      </c>
      <c r="BR40" s="4"/>
    </row>
    <row r="41" spans="2:70" x14ac:dyDescent="0.2">
      <c r="B41" s="1" t="str">
        <f t="shared" si="0"/>
        <v>Huasteca_El Estribo</v>
      </c>
      <c r="C41" s="94" t="s">
        <v>0</v>
      </c>
      <c r="D41" s="94" t="s">
        <v>19</v>
      </c>
      <c r="E41" s="94" t="s">
        <v>20</v>
      </c>
      <c r="F41" s="60" t="s">
        <v>137</v>
      </c>
      <c r="G41" s="60" t="s">
        <v>137</v>
      </c>
      <c r="H41" s="60" t="s">
        <v>137</v>
      </c>
      <c r="I41" s="60" t="s">
        <v>137</v>
      </c>
      <c r="J41" s="60" t="s">
        <v>137</v>
      </c>
      <c r="K41" s="60" t="s">
        <v>137</v>
      </c>
      <c r="L41" s="60" t="s">
        <v>137</v>
      </c>
      <c r="M41" s="60" t="s">
        <v>137</v>
      </c>
      <c r="N41" s="60" t="s">
        <v>137</v>
      </c>
      <c r="O41" s="60" t="s">
        <v>137</v>
      </c>
      <c r="P41" s="60" t="s">
        <v>137</v>
      </c>
      <c r="Q41" s="60" t="s">
        <v>137</v>
      </c>
      <c r="R41" s="60" t="s">
        <v>137</v>
      </c>
      <c r="S41" s="60" t="s">
        <v>137</v>
      </c>
      <c r="T41" s="60" t="s">
        <v>137</v>
      </c>
      <c r="U41" s="60" t="s">
        <v>137</v>
      </c>
      <c r="V41" s="60" t="s">
        <v>137</v>
      </c>
      <c r="W41" s="60" t="s">
        <v>137</v>
      </c>
      <c r="X41" s="60" t="s">
        <v>137</v>
      </c>
      <c r="Y41" s="60" t="s">
        <v>137</v>
      </c>
      <c r="Z41" s="60" t="s">
        <v>137</v>
      </c>
      <c r="AA41" s="60" t="s">
        <v>137</v>
      </c>
      <c r="AB41" s="60" t="s">
        <v>137</v>
      </c>
      <c r="AC41" s="60" t="s">
        <v>137</v>
      </c>
      <c r="AD41" s="60" t="s">
        <v>137</v>
      </c>
      <c r="AE41" s="60" t="s">
        <v>137</v>
      </c>
      <c r="AF41" s="60" t="s">
        <v>137</v>
      </c>
      <c r="AG41" s="60" t="s">
        <v>137</v>
      </c>
      <c r="AH41" s="60" t="s">
        <v>137</v>
      </c>
      <c r="AI41" s="60" t="s">
        <v>137</v>
      </c>
      <c r="AJ41" s="60">
        <v>34.5</v>
      </c>
      <c r="AK41" s="101">
        <f t="shared" si="1"/>
        <v>34.5</v>
      </c>
      <c r="AL41" s="60" t="s">
        <v>137</v>
      </c>
      <c r="AM41" s="60" t="s">
        <v>137</v>
      </c>
      <c r="AN41" s="60" t="s">
        <v>137</v>
      </c>
      <c r="AO41" s="60" t="s">
        <v>137</v>
      </c>
      <c r="AP41" s="60" t="s">
        <v>137</v>
      </c>
      <c r="AQ41" s="60" t="s">
        <v>137</v>
      </c>
      <c r="AR41" s="60" t="s">
        <v>137</v>
      </c>
      <c r="AS41" s="60" t="s">
        <v>137</v>
      </c>
      <c r="AT41" s="60" t="s">
        <v>137</v>
      </c>
      <c r="AU41" s="60" t="s">
        <v>137</v>
      </c>
      <c r="AV41" s="60" t="s">
        <v>137</v>
      </c>
      <c r="AW41" s="60" t="s">
        <v>137</v>
      </c>
      <c r="AX41" s="60" t="s">
        <v>137</v>
      </c>
      <c r="AY41" s="60" t="s">
        <v>137</v>
      </c>
      <c r="AZ41" s="60" t="s">
        <v>137</v>
      </c>
      <c r="BA41" s="60" t="s">
        <v>137</v>
      </c>
      <c r="BB41" s="60" t="s">
        <v>137</v>
      </c>
      <c r="BC41" s="60" t="s">
        <v>137</v>
      </c>
      <c r="BD41" s="60" t="s">
        <v>137</v>
      </c>
      <c r="BE41" s="60" t="s">
        <v>137</v>
      </c>
      <c r="BF41" s="60" t="s">
        <v>137</v>
      </c>
      <c r="BG41" s="60" t="s">
        <v>137</v>
      </c>
      <c r="BH41" s="60" t="s">
        <v>137</v>
      </c>
      <c r="BI41" s="60" t="s">
        <v>137</v>
      </c>
      <c r="BJ41" s="60" t="s">
        <v>137</v>
      </c>
      <c r="BK41" s="60" t="s">
        <v>137</v>
      </c>
      <c r="BL41" s="60" t="s">
        <v>137</v>
      </c>
      <c r="BM41" s="60" t="s">
        <v>137</v>
      </c>
      <c r="BN41" s="60" t="s">
        <v>137</v>
      </c>
      <c r="BO41" s="60" t="s">
        <v>137</v>
      </c>
      <c r="BP41" s="60">
        <v>11.6</v>
      </c>
      <c r="BQ41" s="102">
        <f t="shared" si="2"/>
        <v>11.6</v>
      </c>
      <c r="BR41" s="4"/>
    </row>
    <row r="42" spans="2:70" x14ac:dyDescent="0.2">
      <c r="B42" s="1" t="str">
        <f t="shared" si="0"/>
        <v>Huasteca_El Rosario</v>
      </c>
      <c r="C42" s="94" t="s">
        <v>0</v>
      </c>
      <c r="D42" s="94" t="s">
        <v>27</v>
      </c>
      <c r="E42" s="94" t="s">
        <v>20</v>
      </c>
      <c r="F42" s="60" t="s">
        <v>137</v>
      </c>
      <c r="G42" s="60" t="s">
        <v>137</v>
      </c>
      <c r="H42" s="60" t="s">
        <v>137</v>
      </c>
      <c r="I42" s="60" t="s">
        <v>137</v>
      </c>
      <c r="J42" s="60" t="s">
        <v>137</v>
      </c>
      <c r="K42" s="60" t="s">
        <v>137</v>
      </c>
      <c r="L42" s="60" t="s">
        <v>137</v>
      </c>
      <c r="M42" s="60" t="s">
        <v>137</v>
      </c>
      <c r="N42" s="60" t="s">
        <v>137</v>
      </c>
      <c r="O42" s="60" t="s">
        <v>137</v>
      </c>
      <c r="P42" s="60" t="s">
        <v>137</v>
      </c>
      <c r="Q42" s="60" t="s">
        <v>137</v>
      </c>
      <c r="R42" s="60" t="s">
        <v>137</v>
      </c>
      <c r="S42" s="60" t="s">
        <v>137</v>
      </c>
      <c r="T42" s="60" t="s">
        <v>137</v>
      </c>
      <c r="U42" s="60" t="s">
        <v>137</v>
      </c>
      <c r="V42" s="60" t="s">
        <v>137</v>
      </c>
      <c r="W42" s="60" t="s">
        <v>137</v>
      </c>
      <c r="X42" s="60" t="s">
        <v>137</v>
      </c>
      <c r="Y42" s="60" t="s">
        <v>137</v>
      </c>
      <c r="Z42" s="60" t="s">
        <v>137</v>
      </c>
      <c r="AA42" s="60" t="s">
        <v>137</v>
      </c>
      <c r="AB42" s="60" t="s">
        <v>137</v>
      </c>
      <c r="AC42" s="60" t="s">
        <v>137</v>
      </c>
      <c r="AD42" s="60" t="s">
        <v>137</v>
      </c>
      <c r="AE42" s="60" t="s">
        <v>137</v>
      </c>
      <c r="AF42" s="60" t="s">
        <v>137</v>
      </c>
      <c r="AG42" s="60" t="s">
        <v>137</v>
      </c>
      <c r="AH42" s="60" t="s">
        <v>137</v>
      </c>
      <c r="AI42" s="60" t="s">
        <v>137</v>
      </c>
      <c r="AJ42" s="60">
        <v>34.5</v>
      </c>
      <c r="AK42" s="101">
        <f t="shared" si="1"/>
        <v>34.5</v>
      </c>
      <c r="AL42" s="60" t="s">
        <v>137</v>
      </c>
      <c r="AM42" s="60" t="s">
        <v>137</v>
      </c>
      <c r="AN42" s="60" t="s">
        <v>137</v>
      </c>
      <c r="AO42" s="60" t="s">
        <v>137</v>
      </c>
      <c r="AP42" s="60" t="s">
        <v>137</v>
      </c>
      <c r="AQ42" s="60" t="s">
        <v>137</v>
      </c>
      <c r="AR42" s="60" t="s">
        <v>137</v>
      </c>
      <c r="AS42" s="60" t="s">
        <v>137</v>
      </c>
      <c r="AT42" s="60" t="s">
        <v>137</v>
      </c>
      <c r="AU42" s="60" t="s">
        <v>137</v>
      </c>
      <c r="AV42" s="60" t="s">
        <v>137</v>
      </c>
      <c r="AW42" s="60" t="s">
        <v>137</v>
      </c>
      <c r="AX42" s="60" t="s">
        <v>137</v>
      </c>
      <c r="AY42" s="60" t="s">
        <v>137</v>
      </c>
      <c r="AZ42" s="60" t="s">
        <v>137</v>
      </c>
      <c r="BA42" s="60" t="s">
        <v>137</v>
      </c>
      <c r="BB42" s="60" t="s">
        <v>137</v>
      </c>
      <c r="BC42" s="60" t="s">
        <v>137</v>
      </c>
      <c r="BD42" s="60" t="s">
        <v>137</v>
      </c>
      <c r="BE42" s="60" t="s">
        <v>137</v>
      </c>
      <c r="BF42" s="60" t="s">
        <v>137</v>
      </c>
      <c r="BG42" s="60" t="s">
        <v>137</v>
      </c>
      <c r="BH42" s="60" t="s">
        <v>137</v>
      </c>
      <c r="BI42" s="60" t="s">
        <v>137</v>
      </c>
      <c r="BJ42" s="60" t="s">
        <v>137</v>
      </c>
      <c r="BK42" s="60" t="s">
        <v>137</v>
      </c>
      <c r="BL42" s="60" t="s">
        <v>137</v>
      </c>
      <c r="BM42" s="60" t="s">
        <v>137</v>
      </c>
      <c r="BN42" s="60" t="s">
        <v>137</v>
      </c>
      <c r="BO42" s="60" t="s">
        <v>137</v>
      </c>
      <c r="BP42" s="60">
        <v>11.6</v>
      </c>
      <c r="BQ42" s="102">
        <f t="shared" si="2"/>
        <v>11.6</v>
      </c>
      <c r="BR42" s="4"/>
    </row>
    <row r="43" spans="2:70" x14ac:dyDescent="0.2">
      <c r="B43" s="1" t="str">
        <f t="shared" si="0"/>
        <v xml:space="preserve">Huasteca_INIFAP Huichihuayan </v>
      </c>
      <c r="C43" s="94" t="s">
        <v>0</v>
      </c>
      <c r="D43" s="94" t="s">
        <v>35</v>
      </c>
      <c r="E43" s="94" t="s">
        <v>36</v>
      </c>
      <c r="F43" s="60" t="s">
        <v>137</v>
      </c>
      <c r="G43" s="60" t="s">
        <v>137</v>
      </c>
      <c r="H43" s="60" t="s">
        <v>137</v>
      </c>
      <c r="I43" s="60" t="s">
        <v>137</v>
      </c>
      <c r="J43" s="60" t="s">
        <v>137</v>
      </c>
      <c r="K43" s="60" t="s">
        <v>137</v>
      </c>
      <c r="L43" s="60" t="s">
        <v>137</v>
      </c>
      <c r="M43" s="60" t="s">
        <v>137</v>
      </c>
      <c r="N43" s="60" t="s">
        <v>137</v>
      </c>
      <c r="O43" s="60" t="s">
        <v>137</v>
      </c>
      <c r="P43" s="60" t="s">
        <v>137</v>
      </c>
      <c r="Q43" s="60" t="s">
        <v>137</v>
      </c>
      <c r="R43" s="60" t="s">
        <v>137</v>
      </c>
      <c r="S43" s="60" t="s">
        <v>137</v>
      </c>
      <c r="T43" s="60" t="s">
        <v>137</v>
      </c>
      <c r="U43" s="60" t="s">
        <v>137</v>
      </c>
      <c r="V43" s="60" t="s">
        <v>137</v>
      </c>
      <c r="W43" s="60" t="s">
        <v>137</v>
      </c>
      <c r="X43" s="60" t="s">
        <v>137</v>
      </c>
      <c r="Y43" s="60" t="s">
        <v>137</v>
      </c>
      <c r="Z43" s="60" t="s">
        <v>137</v>
      </c>
      <c r="AA43" s="60" t="s">
        <v>137</v>
      </c>
      <c r="AB43" s="60" t="s">
        <v>137</v>
      </c>
      <c r="AC43" s="60" t="s">
        <v>137</v>
      </c>
      <c r="AD43" s="60" t="s">
        <v>137</v>
      </c>
      <c r="AE43" s="60" t="s">
        <v>137</v>
      </c>
      <c r="AF43" s="60" t="s">
        <v>137</v>
      </c>
      <c r="AG43" s="60" t="s">
        <v>137</v>
      </c>
      <c r="AH43" s="60" t="s">
        <v>137</v>
      </c>
      <c r="AI43" s="60" t="s">
        <v>137</v>
      </c>
      <c r="AJ43" s="60">
        <v>34.5</v>
      </c>
      <c r="AK43" s="101">
        <f t="shared" si="1"/>
        <v>34.5</v>
      </c>
      <c r="AL43" s="60" t="s">
        <v>137</v>
      </c>
      <c r="AM43" s="60" t="s">
        <v>137</v>
      </c>
      <c r="AN43" s="60" t="s">
        <v>137</v>
      </c>
      <c r="AO43" s="60" t="s">
        <v>137</v>
      </c>
      <c r="AP43" s="60" t="s">
        <v>137</v>
      </c>
      <c r="AQ43" s="60" t="s">
        <v>137</v>
      </c>
      <c r="AR43" s="60" t="s">
        <v>137</v>
      </c>
      <c r="AS43" s="60" t="s">
        <v>137</v>
      </c>
      <c r="AT43" s="60" t="s">
        <v>137</v>
      </c>
      <c r="AU43" s="60" t="s">
        <v>137</v>
      </c>
      <c r="AV43" s="60" t="s">
        <v>137</v>
      </c>
      <c r="AW43" s="60" t="s">
        <v>137</v>
      </c>
      <c r="AX43" s="60" t="s">
        <v>137</v>
      </c>
      <c r="AY43" s="60" t="s">
        <v>137</v>
      </c>
      <c r="AZ43" s="60" t="s">
        <v>137</v>
      </c>
      <c r="BA43" s="60" t="s">
        <v>137</v>
      </c>
      <c r="BB43" s="60" t="s">
        <v>137</v>
      </c>
      <c r="BC43" s="60" t="s">
        <v>137</v>
      </c>
      <c r="BD43" s="60" t="s">
        <v>137</v>
      </c>
      <c r="BE43" s="60" t="s">
        <v>137</v>
      </c>
      <c r="BF43" s="60" t="s">
        <v>137</v>
      </c>
      <c r="BG43" s="60" t="s">
        <v>137</v>
      </c>
      <c r="BH43" s="60" t="s">
        <v>137</v>
      </c>
      <c r="BI43" s="60" t="s">
        <v>137</v>
      </c>
      <c r="BJ43" s="60" t="s">
        <v>137</v>
      </c>
      <c r="BK43" s="60" t="s">
        <v>137</v>
      </c>
      <c r="BL43" s="60" t="s">
        <v>137</v>
      </c>
      <c r="BM43" s="60" t="s">
        <v>137</v>
      </c>
      <c r="BN43" s="60" t="s">
        <v>137</v>
      </c>
      <c r="BO43" s="60" t="s">
        <v>137</v>
      </c>
      <c r="BP43" s="60">
        <v>11.6</v>
      </c>
      <c r="BQ43" s="102">
        <f t="shared" si="2"/>
        <v>11.6</v>
      </c>
      <c r="BR43" s="4"/>
    </row>
    <row r="44" spans="2:70" x14ac:dyDescent="0.2">
      <c r="B44" s="1" t="str">
        <f t="shared" si="0"/>
        <v>Huasteca_El Encanto</v>
      </c>
      <c r="C44" s="94" t="s">
        <v>0</v>
      </c>
      <c r="D44" s="94" t="s">
        <v>18</v>
      </c>
      <c r="E44" s="94" t="s">
        <v>90</v>
      </c>
      <c r="F44" s="60" t="s">
        <v>137</v>
      </c>
      <c r="G44" s="60" t="s">
        <v>137</v>
      </c>
      <c r="H44" s="60" t="s">
        <v>137</v>
      </c>
      <c r="I44" s="60" t="s">
        <v>137</v>
      </c>
      <c r="J44" s="60" t="s">
        <v>137</v>
      </c>
      <c r="K44" s="60" t="s">
        <v>137</v>
      </c>
      <c r="L44" s="60" t="s">
        <v>137</v>
      </c>
      <c r="M44" s="60" t="s">
        <v>137</v>
      </c>
      <c r="N44" s="60" t="s">
        <v>137</v>
      </c>
      <c r="O44" s="60" t="s">
        <v>137</v>
      </c>
      <c r="P44" s="60" t="s">
        <v>137</v>
      </c>
      <c r="Q44" s="60" t="s">
        <v>137</v>
      </c>
      <c r="R44" s="60" t="s">
        <v>137</v>
      </c>
      <c r="S44" s="60" t="s">
        <v>137</v>
      </c>
      <c r="T44" s="60" t="s">
        <v>137</v>
      </c>
      <c r="U44" s="60" t="s">
        <v>137</v>
      </c>
      <c r="V44" s="60" t="s">
        <v>137</v>
      </c>
      <c r="W44" s="60" t="s">
        <v>137</v>
      </c>
      <c r="X44" s="60" t="s">
        <v>137</v>
      </c>
      <c r="Y44" s="60" t="s">
        <v>137</v>
      </c>
      <c r="Z44" s="60" t="s">
        <v>137</v>
      </c>
      <c r="AA44" s="60" t="s">
        <v>137</v>
      </c>
      <c r="AB44" s="60" t="s">
        <v>137</v>
      </c>
      <c r="AC44" s="60" t="s">
        <v>137</v>
      </c>
      <c r="AD44" s="60" t="s">
        <v>137</v>
      </c>
      <c r="AE44" s="60" t="s">
        <v>137</v>
      </c>
      <c r="AF44" s="60" t="s">
        <v>137</v>
      </c>
      <c r="AG44" s="60" t="s">
        <v>137</v>
      </c>
      <c r="AH44" s="60" t="s">
        <v>137</v>
      </c>
      <c r="AI44" s="60" t="s">
        <v>137</v>
      </c>
      <c r="AJ44" s="60">
        <v>36.299999999999997</v>
      </c>
      <c r="AK44" s="101">
        <f t="shared" si="1"/>
        <v>36.299999999999997</v>
      </c>
      <c r="AL44" s="60" t="s">
        <v>137</v>
      </c>
      <c r="AM44" s="60" t="s">
        <v>137</v>
      </c>
      <c r="AN44" s="60" t="s">
        <v>137</v>
      </c>
      <c r="AO44" s="60" t="s">
        <v>137</v>
      </c>
      <c r="AP44" s="60" t="s">
        <v>137</v>
      </c>
      <c r="AQ44" s="60" t="s">
        <v>137</v>
      </c>
      <c r="AR44" s="60" t="s">
        <v>137</v>
      </c>
      <c r="AS44" s="60" t="s">
        <v>137</v>
      </c>
      <c r="AT44" s="60" t="s">
        <v>137</v>
      </c>
      <c r="AU44" s="60" t="s">
        <v>137</v>
      </c>
      <c r="AV44" s="60" t="s">
        <v>137</v>
      </c>
      <c r="AW44" s="60" t="s">
        <v>137</v>
      </c>
      <c r="AX44" s="60" t="s">
        <v>137</v>
      </c>
      <c r="AY44" s="60" t="s">
        <v>137</v>
      </c>
      <c r="AZ44" s="60" t="s">
        <v>137</v>
      </c>
      <c r="BA44" s="60" t="s">
        <v>137</v>
      </c>
      <c r="BB44" s="60" t="s">
        <v>137</v>
      </c>
      <c r="BC44" s="60" t="s">
        <v>137</v>
      </c>
      <c r="BD44" s="60" t="s">
        <v>137</v>
      </c>
      <c r="BE44" s="60" t="s">
        <v>137</v>
      </c>
      <c r="BF44" s="60" t="s">
        <v>137</v>
      </c>
      <c r="BG44" s="60" t="s">
        <v>137</v>
      </c>
      <c r="BH44" s="60" t="s">
        <v>137</v>
      </c>
      <c r="BI44" s="60" t="s">
        <v>137</v>
      </c>
      <c r="BJ44" s="60" t="s">
        <v>137</v>
      </c>
      <c r="BK44" s="60" t="s">
        <v>137</v>
      </c>
      <c r="BL44" s="60" t="s">
        <v>137</v>
      </c>
      <c r="BM44" s="60" t="s">
        <v>137</v>
      </c>
      <c r="BN44" s="60" t="s">
        <v>137</v>
      </c>
      <c r="BO44" s="60" t="s">
        <v>137</v>
      </c>
      <c r="BP44" s="60">
        <v>11.2</v>
      </c>
      <c r="BQ44" s="102">
        <f t="shared" si="2"/>
        <v>11.2</v>
      </c>
      <c r="BR44" s="4"/>
    </row>
    <row r="45" spans="2:70" x14ac:dyDescent="0.2">
      <c r="B45" s="1" t="str">
        <f t="shared" si="0"/>
        <v>Huasteca_Tancojol</v>
      </c>
      <c r="C45" s="94" t="s">
        <v>0</v>
      </c>
      <c r="D45" s="94" t="s">
        <v>71</v>
      </c>
      <c r="E45" s="94" t="s">
        <v>90</v>
      </c>
      <c r="F45" s="60">
        <v>16.7</v>
      </c>
      <c r="G45" s="60">
        <v>13.8</v>
      </c>
      <c r="H45" s="60">
        <v>14.2</v>
      </c>
      <c r="I45" s="60">
        <v>15.5</v>
      </c>
      <c r="J45" s="60">
        <v>22.4</v>
      </c>
      <c r="K45" s="60">
        <v>26.9</v>
      </c>
      <c r="L45" s="60">
        <v>33.200000000000003</v>
      </c>
      <c r="M45" s="60">
        <v>28</v>
      </c>
      <c r="N45" s="60">
        <v>22.1</v>
      </c>
      <c r="O45" s="60">
        <v>17.100000000000001</v>
      </c>
      <c r="P45" s="60">
        <v>22.9</v>
      </c>
      <c r="Q45" s="60">
        <v>17.8</v>
      </c>
      <c r="R45" s="60">
        <v>19.399999999999999</v>
      </c>
      <c r="S45" s="60">
        <v>26.4</v>
      </c>
      <c r="T45" s="60">
        <v>32.200000000000003</v>
      </c>
      <c r="U45" s="60">
        <v>30.4</v>
      </c>
      <c r="V45" s="60">
        <v>24.5</v>
      </c>
      <c r="W45" s="60">
        <v>15.9</v>
      </c>
      <c r="X45" s="60">
        <v>24.5</v>
      </c>
      <c r="Y45" s="60">
        <v>15.1</v>
      </c>
      <c r="Z45" s="60">
        <v>9.6</v>
      </c>
      <c r="AA45" s="60">
        <v>10.1</v>
      </c>
      <c r="AB45" s="60">
        <v>16.8</v>
      </c>
      <c r="AC45" s="60">
        <v>22.7</v>
      </c>
      <c r="AD45" s="60">
        <v>25.8</v>
      </c>
      <c r="AE45" s="60">
        <v>27.6</v>
      </c>
      <c r="AF45" s="60">
        <v>16.600000000000001</v>
      </c>
      <c r="AG45" s="60">
        <v>20.9</v>
      </c>
      <c r="AH45" s="60">
        <v>23.2</v>
      </c>
      <c r="AI45" s="60">
        <v>24</v>
      </c>
      <c r="AJ45" s="60">
        <v>36.299999999999997</v>
      </c>
      <c r="AK45" s="101">
        <f t="shared" si="1"/>
        <v>21.696774193548389</v>
      </c>
      <c r="AL45" s="60">
        <v>10.5</v>
      </c>
      <c r="AM45" s="60">
        <v>9.4</v>
      </c>
      <c r="AN45" s="60">
        <v>8.3000000000000007</v>
      </c>
      <c r="AO45" s="60">
        <v>11.6</v>
      </c>
      <c r="AP45" s="60">
        <v>12.8</v>
      </c>
      <c r="AQ45" s="60">
        <v>14.8</v>
      </c>
      <c r="AR45" s="60">
        <v>12.8</v>
      </c>
      <c r="AS45" s="60">
        <v>14.2</v>
      </c>
      <c r="AT45" s="60">
        <v>10.8</v>
      </c>
      <c r="AU45" s="60">
        <v>12.7</v>
      </c>
      <c r="AV45" s="60">
        <v>12.2</v>
      </c>
      <c r="AW45" s="60">
        <v>14.3</v>
      </c>
      <c r="AX45" s="60">
        <v>13.9</v>
      </c>
      <c r="AY45" s="60">
        <v>13.3</v>
      </c>
      <c r="AZ45" s="60">
        <v>12.4</v>
      </c>
      <c r="BA45" s="60">
        <v>13.3</v>
      </c>
      <c r="BB45" s="60">
        <v>10</v>
      </c>
      <c r="BC45" s="60">
        <v>12.8</v>
      </c>
      <c r="BD45" s="60">
        <v>14.2</v>
      </c>
      <c r="BE45" s="60">
        <v>0.5</v>
      </c>
      <c r="BF45" s="60">
        <v>-2.7</v>
      </c>
      <c r="BG45" s="60">
        <v>0.6</v>
      </c>
      <c r="BH45" s="60">
        <v>1.7</v>
      </c>
      <c r="BI45" s="60">
        <v>6.5</v>
      </c>
      <c r="BJ45" s="60">
        <v>9.9</v>
      </c>
      <c r="BK45" s="60">
        <v>13.1</v>
      </c>
      <c r="BL45" s="60">
        <v>8.4</v>
      </c>
      <c r="BM45" s="60">
        <v>6.8</v>
      </c>
      <c r="BN45" s="60">
        <v>6.2</v>
      </c>
      <c r="BO45" s="60">
        <v>9.5</v>
      </c>
      <c r="BP45" s="60">
        <v>11.2</v>
      </c>
      <c r="BQ45" s="102">
        <f t="shared" si="2"/>
        <v>9.870967741935484</v>
      </c>
      <c r="BR45" s="4"/>
    </row>
    <row r="46" spans="2:70" x14ac:dyDescent="0.2">
      <c r="B46" s="1" t="str">
        <f t="shared" si="0"/>
        <v>Huasteca_Est. Rancho El Canal</v>
      </c>
      <c r="C46" s="94" t="s">
        <v>0</v>
      </c>
      <c r="D46" s="94" t="s">
        <v>30</v>
      </c>
      <c r="E46" s="94" t="s">
        <v>31</v>
      </c>
      <c r="F46" s="60" t="s">
        <v>137</v>
      </c>
      <c r="G46" s="60" t="s">
        <v>137</v>
      </c>
      <c r="H46" s="60" t="s">
        <v>137</v>
      </c>
      <c r="I46" s="60" t="s">
        <v>137</v>
      </c>
      <c r="J46" s="60" t="s">
        <v>137</v>
      </c>
      <c r="K46" s="60" t="s">
        <v>137</v>
      </c>
      <c r="L46" s="60" t="s">
        <v>137</v>
      </c>
      <c r="M46" s="60" t="s">
        <v>137</v>
      </c>
      <c r="N46" s="60" t="s">
        <v>137</v>
      </c>
      <c r="O46" s="60" t="s">
        <v>137</v>
      </c>
      <c r="P46" s="60" t="s">
        <v>137</v>
      </c>
      <c r="Q46" s="60" t="s">
        <v>137</v>
      </c>
      <c r="R46" s="60" t="s">
        <v>137</v>
      </c>
      <c r="S46" s="60" t="s">
        <v>137</v>
      </c>
      <c r="T46" s="60" t="s">
        <v>137</v>
      </c>
      <c r="U46" s="60" t="s">
        <v>137</v>
      </c>
      <c r="V46" s="60" t="s">
        <v>137</v>
      </c>
      <c r="W46" s="60" t="s">
        <v>137</v>
      </c>
      <c r="X46" s="60" t="s">
        <v>137</v>
      </c>
      <c r="Y46" s="60" t="s">
        <v>137</v>
      </c>
      <c r="Z46" s="60" t="s">
        <v>137</v>
      </c>
      <c r="AA46" s="60" t="s">
        <v>137</v>
      </c>
      <c r="AB46" s="60" t="s">
        <v>137</v>
      </c>
      <c r="AC46" s="60" t="s">
        <v>137</v>
      </c>
      <c r="AD46" s="60" t="s">
        <v>137</v>
      </c>
      <c r="AE46" s="60" t="s">
        <v>137</v>
      </c>
      <c r="AF46" s="60" t="s">
        <v>137</v>
      </c>
      <c r="AG46" s="60" t="s">
        <v>137</v>
      </c>
      <c r="AH46" s="60" t="s">
        <v>137</v>
      </c>
      <c r="AI46" s="60" t="s">
        <v>137</v>
      </c>
      <c r="AJ46" s="60">
        <v>36.299999999999997</v>
      </c>
      <c r="AK46" s="101">
        <f t="shared" si="1"/>
        <v>36.299999999999997</v>
      </c>
      <c r="AL46" s="60" t="s">
        <v>137</v>
      </c>
      <c r="AM46" s="60" t="s">
        <v>137</v>
      </c>
      <c r="AN46" s="60" t="s">
        <v>137</v>
      </c>
      <c r="AO46" s="60" t="s">
        <v>137</v>
      </c>
      <c r="AP46" s="60" t="s">
        <v>137</v>
      </c>
      <c r="AQ46" s="60" t="s">
        <v>137</v>
      </c>
      <c r="AR46" s="60" t="s">
        <v>137</v>
      </c>
      <c r="AS46" s="60" t="s">
        <v>137</v>
      </c>
      <c r="AT46" s="60" t="s">
        <v>137</v>
      </c>
      <c r="AU46" s="60" t="s">
        <v>137</v>
      </c>
      <c r="AV46" s="60" t="s">
        <v>137</v>
      </c>
      <c r="AW46" s="60" t="s">
        <v>137</v>
      </c>
      <c r="AX46" s="60" t="s">
        <v>137</v>
      </c>
      <c r="AY46" s="60" t="s">
        <v>137</v>
      </c>
      <c r="AZ46" s="60" t="s">
        <v>137</v>
      </c>
      <c r="BA46" s="60" t="s">
        <v>137</v>
      </c>
      <c r="BB46" s="60" t="s">
        <v>137</v>
      </c>
      <c r="BC46" s="60" t="s">
        <v>137</v>
      </c>
      <c r="BD46" s="60" t="s">
        <v>137</v>
      </c>
      <c r="BE46" s="60" t="s">
        <v>137</v>
      </c>
      <c r="BF46" s="60" t="s">
        <v>137</v>
      </c>
      <c r="BG46" s="60" t="s">
        <v>137</v>
      </c>
      <c r="BH46" s="60" t="s">
        <v>137</v>
      </c>
      <c r="BI46" s="60" t="s">
        <v>137</v>
      </c>
      <c r="BJ46" s="60" t="s">
        <v>137</v>
      </c>
      <c r="BK46" s="60" t="s">
        <v>137</v>
      </c>
      <c r="BL46" s="60" t="s">
        <v>137</v>
      </c>
      <c r="BM46" s="60" t="s">
        <v>137</v>
      </c>
      <c r="BN46" s="60" t="s">
        <v>137</v>
      </c>
      <c r="BO46" s="60" t="s">
        <v>137</v>
      </c>
      <c r="BP46" s="60">
        <v>11.3</v>
      </c>
      <c r="BQ46" s="102">
        <f t="shared" si="2"/>
        <v>11.3</v>
      </c>
      <c r="BR46" s="4"/>
    </row>
    <row r="47" spans="2:70" x14ac:dyDescent="0.2">
      <c r="B47" s="1" t="str">
        <f t="shared" si="0"/>
        <v>Huasteca_Tamasopo</v>
      </c>
      <c r="C47" s="94" t="s">
        <v>0</v>
      </c>
      <c r="D47" s="94" t="s">
        <v>31</v>
      </c>
      <c r="E47" s="94" t="s">
        <v>31</v>
      </c>
      <c r="F47" s="60" t="s">
        <v>137</v>
      </c>
      <c r="G47" s="60" t="s">
        <v>137</v>
      </c>
      <c r="H47" s="60" t="s">
        <v>137</v>
      </c>
      <c r="I47" s="60" t="s">
        <v>137</v>
      </c>
      <c r="J47" s="60" t="s">
        <v>137</v>
      </c>
      <c r="K47" s="60" t="s">
        <v>137</v>
      </c>
      <c r="L47" s="60" t="s">
        <v>137</v>
      </c>
      <c r="M47" s="60" t="s">
        <v>137</v>
      </c>
      <c r="N47" s="60" t="s">
        <v>137</v>
      </c>
      <c r="O47" s="60" t="s">
        <v>137</v>
      </c>
      <c r="P47" s="60" t="s">
        <v>137</v>
      </c>
      <c r="Q47" s="60" t="s">
        <v>137</v>
      </c>
      <c r="R47" s="60" t="s">
        <v>137</v>
      </c>
      <c r="S47" s="60" t="s">
        <v>137</v>
      </c>
      <c r="T47" s="60" t="s">
        <v>137</v>
      </c>
      <c r="U47" s="60" t="s">
        <v>137</v>
      </c>
      <c r="V47" s="60" t="s">
        <v>137</v>
      </c>
      <c r="W47" s="60" t="s">
        <v>137</v>
      </c>
      <c r="X47" s="60" t="s">
        <v>137</v>
      </c>
      <c r="Y47" s="60" t="s">
        <v>137</v>
      </c>
      <c r="Z47" s="60" t="s">
        <v>137</v>
      </c>
      <c r="AA47" s="60" t="s">
        <v>137</v>
      </c>
      <c r="AB47" s="60" t="s">
        <v>137</v>
      </c>
      <c r="AC47" s="60" t="s">
        <v>137</v>
      </c>
      <c r="AD47" s="60" t="s">
        <v>137</v>
      </c>
      <c r="AE47" s="60" t="s">
        <v>137</v>
      </c>
      <c r="AF47" s="60" t="s">
        <v>137</v>
      </c>
      <c r="AG47" s="60" t="s">
        <v>137</v>
      </c>
      <c r="AH47" s="60" t="s">
        <v>137</v>
      </c>
      <c r="AI47" s="60" t="s">
        <v>137</v>
      </c>
      <c r="AJ47" s="60">
        <v>36.299999999999997</v>
      </c>
      <c r="AK47" s="101">
        <f t="shared" si="1"/>
        <v>36.299999999999997</v>
      </c>
      <c r="AL47" s="60" t="s">
        <v>137</v>
      </c>
      <c r="AM47" s="60" t="s">
        <v>137</v>
      </c>
      <c r="AN47" s="60" t="s">
        <v>137</v>
      </c>
      <c r="AO47" s="60" t="s">
        <v>137</v>
      </c>
      <c r="AP47" s="60" t="s">
        <v>137</v>
      </c>
      <c r="AQ47" s="60" t="s">
        <v>137</v>
      </c>
      <c r="AR47" s="60" t="s">
        <v>137</v>
      </c>
      <c r="AS47" s="60" t="s">
        <v>137</v>
      </c>
      <c r="AT47" s="60" t="s">
        <v>137</v>
      </c>
      <c r="AU47" s="60" t="s">
        <v>137</v>
      </c>
      <c r="AV47" s="60" t="s">
        <v>137</v>
      </c>
      <c r="AW47" s="60" t="s">
        <v>137</v>
      </c>
      <c r="AX47" s="60" t="s">
        <v>137</v>
      </c>
      <c r="AY47" s="60" t="s">
        <v>137</v>
      </c>
      <c r="AZ47" s="60" t="s">
        <v>137</v>
      </c>
      <c r="BA47" s="60" t="s">
        <v>137</v>
      </c>
      <c r="BB47" s="60" t="s">
        <v>137</v>
      </c>
      <c r="BC47" s="60" t="s">
        <v>137</v>
      </c>
      <c r="BD47" s="60" t="s">
        <v>137</v>
      </c>
      <c r="BE47" s="60" t="s">
        <v>137</v>
      </c>
      <c r="BF47" s="60" t="s">
        <v>137</v>
      </c>
      <c r="BG47" s="60" t="s">
        <v>137</v>
      </c>
      <c r="BH47" s="60" t="s">
        <v>137</v>
      </c>
      <c r="BI47" s="60" t="s">
        <v>137</v>
      </c>
      <c r="BJ47" s="60" t="s">
        <v>137</v>
      </c>
      <c r="BK47" s="60" t="s">
        <v>137</v>
      </c>
      <c r="BL47" s="60" t="s">
        <v>137</v>
      </c>
      <c r="BM47" s="60" t="s">
        <v>137</v>
      </c>
      <c r="BN47" s="60" t="s">
        <v>137</v>
      </c>
      <c r="BO47" s="60" t="s">
        <v>137</v>
      </c>
      <c r="BP47" s="60">
        <v>11.3</v>
      </c>
      <c r="BQ47" s="102">
        <f t="shared" si="2"/>
        <v>11.3</v>
      </c>
      <c r="BR47" s="4"/>
    </row>
    <row r="48" spans="2:70" x14ac:dyDescent="0.2">
      <c r="B48" s="1" t="str">
        <f t="shared" si="0"/>
        <v xml:space="preserve">Huasteca_Rancho Progreso </v>
      </c>
      <c r="C48" s="94" t="s">
        <v>0</v>
      </c>
      <c r="D48" s="94" t="s">
        <v>55</v>
      </c>
      <c r="E48" s="94" t="s">
        <v>56</v>
      </c>
      <c r="F48" s="60">
        <v>12.6</v>
      </c>
      <c r="G48" s="60">
        <v>12.9</v>
      </c>
      <c r="H48" s="60">
        <v>11.6</v>
      </c>
      <c r="I48" s="60">
        <v>13.1</v>
      </c>
      <c r="J48" s="60">
        <v>19.600000000000001</v>
      </c>
      <c r="K48" s="60">
        <v>27.5</v>
      </c>
      <c r="L48" s="60">
        <v>31.8</v>
      </c>
      <c r="M48" s="60">
        <v>28.3</v>
      </c>
      <c r="N48" s="60">
        <v>24.7</v>
      </c>
      <c r="O48" s="60">
        <v>17.600000000000001</v>
      </c>
      <c r="P48" s="60">
        <v>20.8</v>
      </c>
      <c r="Q48" s="60">
        <v>16.5</v>
      </c>
      <c r="R48" s="60">
        <v>18.7</v>
      </c>
      <c r="S48" s="60">
        <v>27</v>
      </c>
      <c r="T48" s="60">
        <v>32.6</v>
      </c>
      <c r="U48" s="60">
        <v>29.1</v>
      </c>
      <c r="V48" s="60">
        <v>24.3</v>
      </c>
      <c r="W48" s="60">
        <v>16.7</v>
      </c>
      <c r="X48" s="60">
        <v>24.5</v>
      </c>
      <c r="Y48" s="60">
        <v>26</v>
      </c>
      <c r="Z48" s="60">
        <v>30.2</v>
      </c>
      <c r="AA48" s="60">
        <v>23.2</v>
      </c>
      <c r="AB48" s="60">
        <v>24</v>
      </c>
      <c r="AC48" s="60">
        <v>25.7</v>
      </c>
      <c r="AD48" s="60">
        <v>26.7</v>
      </c>
      <c r="AE48" s="60">
        <v>27.7</v>
      </c>
      <c r="AF48" s="60">
        <v>19.8</v>
      </c>
      <c r="AG48" s="60">
        <v>21.4</v>
      </c>
      <c r="AH48" s="60">
        <v>23.4</v>
      </c>
      <c r="AI48" s="60">
        <v>23.8</v>
      </c>
      <c r="AJ48" s="60">
        <v>33.9</v>
      </c>
      <c r="AK48" s="101">
        <f t="shared" si="1"/>
        <v>23.087096774193551</v>
      </c>
      <c r="AL48" s="60">
        <v>12.6</v>
      </c>
      <c r="AM48" s="60">
        <v>10.4</v>
      </c>
      <c r="AN48" s="60">
        <v>9.8000000000000007</v>
      </c>
      <c r="AO48" s="60">
        <v>13</v>
      </c>
      <c r="AP48" s="60">
        <v>12.9</v>
      </c>
      <c r="AQ48" s="60">
        <v>15.3</v>
      </c>
      <c r="AR48" s="60">
        <v>11.1</v>
      </c>
      <c r="AS48" s="60">
        <v>11.6</v>
      </c>
      <c r="AT48" s="60">
        <v>9.8000000000000007</v>
      </c>
      <c r="AU48" s="60">
        <v>11.9</v>
      </c>
      <c r="AV48" s="60">
        <v>11.9</v>
      </c>
      <c r="AW48" s="60">
        <v>14</v>
      </c>
      <c r="AX48" s="60">
        <v>13.5</v>
      </c>
      <c r="AY48" s="60">
        <v>12.5</v>
      </c>
      <c r="AZ48" s="60">
        <v>10.6</v>
      </c>
      <c r="BA48" s="60">
        <v>12.6</v>
      </c>
      <c r="BB48" s="60">
        <v>7.7</v>
      </c>
      <c r="BC48" s="60">
        <v>10.3</v>
      </c>
      <c r="BD48" s="60">
        <v>13.2</v>
      </c>
      <c r="BE48" s="60">
        <v>12</v>
      </c>
      <c r="BF48" s="60">
        <v>9.5</v>
      </c>
      <c r="BG48" s="60">
        <v>7.6</v>
      </c>
      <c r="BH48" s="60">
        <v>4.5</v>
      </c>
      <c r="BI48" s="60">
        <v>6.4</v>
      </c>
      <c r="BJ48" s="60">
        <v>8.4</v>
      </c>
      <c r="BK48" s="60">
        <v>13</v>
      </c>
      <c r="BL48" s="60">
        <v>8</v>
      </c>
      <c r="BM48" s="60">
        <v>5.8</v>
      </c>
      <c r="BN48" s="60">
        <v>5.6</v>
      </c>
      <c r="BO48" s="60">
        <v>7.6</v>
      </c>
      <c r="BP48" s="60">
        <v>11.3</v>
      </c>
      <c r="BQ48" s="102">
        <f t="shared" si="2"/>
        <v>10.464516129032257</v>
      </c>
      <c r="BR48" s="4"/>
    </row>
    <row r="49" spans="2:70" x14ac:dyDescent="0.2">
      <c r="B49" s="1" t="str">
        <f t="shared" si="0"/>
        <v xml:space="preserve">Huasteca_Tampacoy </v>
      </c>
      <c r="C49" s="94" t="s">
        <v>0</v>
      </c>
      <c r="D49" s="94" t="s">
        <v>68</v>
      </c>
      <c r="E49" s="94" t="s">
        <v>69</v>
      </c>
      <c r="F49" s="60">
        <v>18.3</v>
      </c>
      <c r="G49" s="60">
        <v>14.7</v>
      </c>
      <c r="H49" s="60">
        <v>16.100000000000001</v>
      </c>
      <c r="I49" s="60">
        <v>17.7</v>
      </c>
      <c r="J49" s="60">
        <v>23.6</v>
      </c>
      <c r="K49" s="60">
        <v>29.5</v>
      </c>
      <c r="L49" s="60">
        <v>34.5</v>
      </c>
      <c r="M49" s="60">
        <v>31.3</v>
      </c>
      <c r="N49" s="60">
        <v>27.1</v>
      </c>
      <c r="O49" s="60">
        <v>19.5</v>
      </c>
      <c r="P49" s="60">
        <v>24.6</v>
      </c>
      <c r="Q49" s="60">
        <v>18</v>
      </c>
      <c r="R49" s="60">
        <v>20.5</v>
      </c>
      <c r="S49" s="60">
        <v>28.8</v>
      </c>
      <c r="T49" s="60">
        <v>34.5</v>
      </c>
      <c r="U49" s="60">
        <v>32.799999999999997</v>
      </c>
      <c r="V49" s="60">
        <v>26.7</v>
      </c>
      <c r="W49" s="60">
        <v>17.100000000000001</v>
      </c>
      <c r="X49" s="60">
        <v>27.3</v>
      </c>
      <c r="Y49" s="60">
        <v>28</v>
      </c>
      <c r="Z49" s="60">
        <v>31.6</v>
      </c>
      <c r="AA49" s="60">
        <v>26.8</v>
      </c>
      <c r="AB49" s="60">
        <v>26.8</v>
      </c>
      <c r="AC49" s="60">
        <v>28.6</v>
      </c>
      <c r="AD49" s="60">
        <v>27.5</v>
      </c>
      <c r="AE49" s="60">
        <v>29.9</v>
      </c>
      <c r="AF49" s="60">
        <v>15.9</v>
      </c>
      <c r="AG49" s="60">
        <v>22.8</v>
      </c>
      <c r="AH49" s="60">
        <v>26.5</v>
      </c>
      <c r="AI49" s="60">
        <v>25.4</v>
      </c>
      <c r="AJ49" s="60">
        <v>37</v>
      </c>
      <c r="AK49" s="101">
        <f t="shared" si="1"/>
        <v>25.464516129032255</v>
      </c>
      <c r="AL49" s="60">
        <v>11.9</v>
      </c>
      <c r="AM49" s="60">
        <v>10.7</v>
      </c>
      <c r="AN49" s="60">
        <v>9.6999999999999993</v>
      </c>
      <c r="AO49" s="60">
        <v>12.4</v>
      </c>
      <c r="AP49" s="60">
        <v>13.6</v>
      </c>
      <c r="AQ49" s="60">
        <v>14.8</v>
      </c>
      <c r="AR49" s="60">
        <v>13.2</v>
      </c>
      <c r="AS49" s="60">
        <v>14.2</v>
      </c>
      <c r="AT49" s="60">
        <v>11.9</v>
      </c>
      <c r="AU49" s="60">
        <v>13.2</v>
      </c>
      <c r="AV49" s="60">
        <v>12.9</v>
      </c>
      <c r="AW49" s="60">
        <v>14.3</v>
      </c>
      <c r="AX49" s="60">
        <v>14.6</v>
      </c>
      <c r="AY49" s="60">
        <v>14.4</v>
      </c>
      <c r="AZ49" s="60">
        <v>12.5</v>
      </c>
      <c r="BA49" s="60">
        <v>12.8</v>
      </c>
      <c r="BB49" s="60">
        <v>8.6</v>
      </c>
      <c r="BC49" s="60">
        <v>13.1</v>
      </c>
      <c r="BD49" s="60">
        <v>14</v>
      </c>
      <c r="BE49" s="60">
        <v>13.4</v>
      </c>
      <c r="BF49" s="60">
        <v>12.1</v>
      </c>
      <c r="BG49" s="60">
        <v>9.5</v>
      </c>
      <c r="BH49" s="60">
        <v>6.1</v>
      </c>
      <c r="BI49" s="60">
        <v>8.9</v>
      </c>
      <c r="BJ49" s="60">
        <v>9.6999999999999993</v>
      </c>
      <c r="BK49" s="60">
        <v>14.2</v>
      </c>
      <c r="BL49" s="60">
        <v>9.9</v>
      </c>
      <c r="BM49" s="60">
        <v>6.4</v>
      </c>
      <c r="BN49" s="60">
        <v>5.5</v>
      </c>
      <c r="BO49" s="60">
        <v>9.3000000000000007</v>
      </c>
      <c r="BP49" s="60">
        <v>11.2</v>
      </c>
      <c r="BQ49" s="102">
        <f t="shared" si="2"/>
        <v>11.58064516129032</v>
      </c>
      <c r="BR49" s="4"/>
    </row>
    <row r="50" spans="2:70" x14ac:dyDescent="0.2">
      <c r="B50" s="1" t="str">
        <f t="shared" si="0"/>
        <v>Huasteca_Rancho Santa Cruz</v>
      </c>
      <c r="C50" s="94" t="s">
        <v>0</v>
      </c>
      <c r="D50" s="94" t="s">
        <v>141</v>
      </c>
      <c r="E50" s="94" t="s">
        <v>142</v>
      </c>
      <c r="F50" s="60">
        <v>14.5</v>
      </c>
      <c r="G50" s="60">
        <v>11</v>
      </c>
      <c r="H50" s="60">
        <v>10.8</v>
      </c>
      <c r="I50" s="60">
        <v>10.7</v>
      </c>
      <c r="J50" s="60">
        <v>18.399999999999999</v>
      </c>
      <c r="K50" s="60">
        <v>22.6</v>
      </c>
      <c r="L50" s="60">
        <v>25.9</v>
      </c>
      <c r="M50" s="60">
        <v>25.4</v>
      </c>
      <c r="N50" s="60">
        <v>24</v>
      </c>
      <c r="O50" s="60">
        <v>13</v>
      </c>
      <c r="P50" s="60">
        <v>17.100000000000001</v>
      </c>
      <c r="Q50" s="60">
        <v>12.6</v>
      </c>
      <c r="R50" s="60">
        <v>15.5</v>
      </c>
      <c r="S50" s="60">
        <v>22.8</v>
      </c>
      <c r="T50" s="60">
        <v>26.2</v>
      </c>
      <c r="U50" s="60">
        <v>26.4</v>
      </c>
      <c r="V50" s="60">
        <v>18.899999999999999</v>
      </c>
      <c r="W50" s="60">
        <v>17.3</v>
      </c>
      <c r="X50" s="60">
        <v>18.5</v>
      </c>
      <c r="Y50" s="60">
        <v>22.1</v>
      </c>
      <c r="Z50" s="60">
        <v>27.7</v>
      </c>
      <c r="AA50" s="60">
        <v>17.899999999999999</v>
      </c>
      <c r="AB50" s="60">
        <v>19</v>
      </c>
      <c r="AC50" s="60">
        <v>21</v>
      </c>
      <c r="AD50" s="60">
        <v>25.7</v>
      </c>
      <c r="AE50" s="60">
        <v>23.8</v>
      </c>
      <c r="AF50" s="60">
        <v>16.2</v>
      </c>
      <c r="AG50" s="60">
        <v>17.100000000000001</v>
      </c>
      <c r="AH50" s="60">
        <v>19</v>
      </c>
      <c r="AI50" s="60">
        <v>22.6</v>
      </c>
      <c r="AJ50" s="60">
        <v>29.4</v>
      </c>
      <c r="AK50" s="101">
        <f t="shared" si="1"/>
        <v>19.77741935483871</v>
      </c>
      <c r="AL50" s="60">
        <v>10.5</v>
      </c>
      <c r="AM50" s="60">
        <v>8.8000000000000007</v>
      </c>
      <c r="AN50" s="60">
        <v>9.1</v>
      </c>
      <c r="AO50" s="60">
        <v>8.5</v>
      </c>
      <c r="AP50" s="60">
        <v>9.5</v>
      </c>
      <c r="AQ50" s="60">
        <v>12.2</v>
      </c>
      <c r="AR50" s="60">
        <v>14.7</v>
      </c>
      <c r="AS50" s="60">
        <v>13.5</v>
      </c>
      <c r="AT50" s="60">
        <v>12.3</v>
      </c>
      <c r="AU50" s="60">
        <v>9.1</v>
      </c>
      <c r="AV50" s="60">
        <v>9.1</v>
      </c>
      <c r="AW50" s="60">
        <v>11.1</v>
      </c>
      <c r="AX50" s="60">
        <v>11.1</v>
      </c>
      <c r="AY50" s="60">
        <v>11.7</v>
      </c>
      <c r="AZ50" s="60">
        <v>14.2</v>
      </c>
      <c r="BA50" s="60">
        <v>15.2</v>
      </c>
      <c r="BB50" s="60">
        <v>10.6</v>
      </c>
      <c r="BC50" s="60">
        <v>9.1</v>
      </c>
      <c r="BD50" s="60">
        <v>12.8</v>
      </c>
      <c r="BE50" s="60">
        <v>12.1</v>
      </c>
      <c r="BF50" s="60">
        <v>12.1</v>
      </c>
      <c r="BG50" s="60">
        <v>9.9</v>
      </c>
      <c r="BH50" s="60">
        <v>8</v>
      </c>
      <c r="BI50" s="60">
        <v>8.8000000000000007</v>
      </c>
      <c r="BJ50" s="60">
        <v>12.3</v>
      </c>
      <c r="BK50" s="60">
        <v>15.4</v>
      </c>
      <c r="BL50" s="60">
        <v>5.6</v>
      </c>
      <c r="BM50" s="60">
        <v>6</v>
      </c>
      <c r="BN50" s="60">
        <v>9.1</v>
      </c>
      <c r="BO50" s="60">
        <v>10.7</v>
      </c>
      <c r="BP50" s="60">
        <v>13.5</v>
      </c>
      <c r="BQ50" s="102">
        <f t="shared" si="2"/>
        <v>10.858064516129032</v>
      </c>
      <c r="BR50" s="4"/>
    </row>
    <row r="51" spans="2:70" x14ac:dyDescent="0.2">
      <c r="B51" s="1" t="str">
        <f t="shared" si="0"/>
        <v>Media_Cd. Del Maíz</v>
      </c>
      <c r="C51" s="86" t="s">
        <v>12</v>
      </c>
      <c r="D51" s="86" t="s">
        <v>15</v>
      </c>
      <c r="E51" s="86" t="s">
        <v>15</v>
      </c>
      <c r="F51" s="60">
        <v>16.5</v>
      </c>
      <c r="G51" s="60">
        <v>14.1</v>
      </c>
      <c r="H51" s="60">
        <v>15.7</v>
      </c>
      <c r="I51" s="60">
        <v>11.7</v>
      </c>
      <c r="J51" s="60">
        <v>18.8</v>
      </c>
      <c r="K51" s="60">
        <v>24.5</v>
      </c>
      <c r="L51" s="60">
        <v>24.4</v>
      </c>
      <c r="M51" s="60">
        <v>26</v>
      </c>
      <c r="N51" s="60">
        <v>22.8</v>
      </c>
      <c r="O51" s="60">
        <v>10.5</v>
      </c>
      <c r="P51" s="60">
        <v>21.1</v>
      </c>
      <c r="Q51" s="60">
        <v>12.8</v>
      </c>
      <c r="R51" s="60">
        <v>17.7</v>
      </c>
      <c r="S51" s="60">
        <v>22.7</v>
      </c>
      <c r="T51" s="60">
        <v>24.4</v>
      </c>
      <c r="U51" s="60">
        <v>26.4</v>
      </c>
      <c r="V51" s="60">
        <v>20.7</v>
      </c>
      <c r="W51" s="60">
        <v>18</v>
      </c>
      <c r="X51" s="60">
        <v>21.8</v>
      </c>
      <c r="Y51" s="60">
        <v>25.6</v>
      </c>
      <c r="Z51" s="60">
        <v>28.6</v>
      </c>
      <c r="AA51" s="60">
        <v>18.600000000000001</v>
      </c>
      <c r="AB51" s="60">
        <v>21.2</v>
      </c>
      <c r="AC51" s="60">
        <v>27</v>
      </c>
      <c r="AD51" s="60">
        <v>26.5</v>
      </c>
      <c r="AE51" s="60">
        <v>26.6</v>
      </c>
      <c r="AF51" s="60">
        <v>12.7</v>
      </c>
      <c r="AG51" s="60">
        <v>16.600000000000001</v>
      </c>
      <c r="AH51" s="60">
        <v>22.3</v>
      </c>
      <c r="AI51" s="60">
        <v>27.5</v>
      </c>
      <c r="AJ51" s="60">
        <v>28.8</v>
      </c>
      <c r="AK51" s="101">
        <f t="shared" si="1"/>
        <v>21.051612903225806</v>
      </c>
      <c r="AL51" s="60">
        <v>10.3</v>
      </c>
      <c r="AM51" s="60">
        <v>9.4</v>
      </c>
      <c r="AN51" s="60">
        <v>8.6</v>
      </c>
      <c r="AO51" s="60">
        <v>6.3</v>
      </c>
      <c r="AP51" s="60">
        <v>6.2</v>
      </c>
      <c r="AQ51" s="60">
        <v>6.3</v>
      </c>
      <c r="AR51" s="60">
        <v>3.3</v>
      </c>
      <c r="AS51" s="60">
        <v>0.3</v>
      </c>
      <c r="AT51" s="60">
        <v>0.1</v>
      </c>
      <c r="AU51" s="60">
        <v>6</v>
      </c>
      <c r="AV51" s="60">
        <v>6.1</v>
      </c>
      <c r="AW51" s="60">
        <v>9</v>
      </c>
      <c r="AX51" s="60">
        <v>9.3000000000000007</v>
      </c>
      <c r="AY51" s="60">
        <v>7.1</v>
      </c>
      <c r="AZ51" s="60">
        <v>3.2</v>
      </c>
      <c r="BA51" s="60">
        <v>3.5</v>
      </c>
      <c r="BB51" s="60">
        <v>-1.3</v>
      </c>
      <c r="BC51" s="60">
        <v>0.2</v>
      </c>
      <c r="BD51" s="60">
        <v>7</v>
      </c>
      <c r="BE51" s="60">
        <v>2.5</v>
      </c>
      <c r="BF51" s="60">
        <v>-2.5</v>
      </c>
      <c r="BG51" s="60">
        <v>0.4</v>
      </c>
      <c r="BH51" s="60">
        <v>-5.7</v>
      </c>
      <c r="BI51" s="60">
        <v>-6.2</v>
      </c>
      <c r="BJ51" s="60">
        <v>-0.4</v>
      </c>
      <c r="BK51" s="60">
        <v>7</v>
      </c>
      <c r="BL51" s="60">
        <v>5.6</v>
      </c>
      <c r="BM51" s="60">
        <v>1.6</v>
      </c>
      <c r="BN51" s="60">
        <v>-3.6</v>
      </c>
      <c r="BO51" s="60">
        <v>3.8</v>
      </c>
      <c r="BP51" s="60">
        <v>3.9</v>
      </c>
      <c r="BQ51" s="102">
        <f t="shared" si="2"/>
        <v>3.4612903225806453</v>
      </c>
      <c r="BR51" s="4"/>
    </row>
    <row r="52" spans="2:70" x14ac:dyDescent="0.2">
      <c r="B52" s="1" t="str">
        <f t="shared" si="0"/>
        <v>Media_CBTA 123</v>
      </c>
      <c r="C52" s="86" t="s">
        <v>12</v>
      </c>
      <c r="D52" s="86" t="s">
        <v>13</v>
      </c>
      <c r="E52" s="86" t="s">
        <v>14</v>
      </c>
      <c r="F52" s="60">
        <v>15.8</v>
      </c>
      <c r="G52" s="60">
        <v>14.8</v>
      </c>
      <c r="H52" s="60">
        <v>21.8</v>
      </c>
      <c r="I52" s="60">
        <v>14</v>
      </c>
      <c r="J52" s="60">
        <v>20.399999999999999</v>
      </c>
      <c r="K52" s="60">
        <v>27.7</v>
      </c>
      <c r="L52" s="60">
        <v>26.5</v>
      </c>
      <c r="M52" s="60">
        <v>29.1</v>
      </c>
      <c r="N52" s="60">
        <v>26.7</v>
      </c>
      <c r="O52" s="60">
        <v>12.3</v>
      </c>
      <c r="P52" s="60">
        <v>22.9</v>
      </c>
      <c r="Q52" s="60">
        <v>16.2</v>
      </c>
      <c r="R52" s="60">
        <v>18.3</v>
      </c>
      <c r="S52" s="60">
        <v>25.4</v>
      </c>
      <c r="T52" s="60">
        <v>27.4</v>
      </c>
      <c r="U52" s="60">
        <v>27.5</v>
      </c>
      <c r="V52" s="60">
        <v>22.7</v>
      </c>
      <c r="W52" s="60">
        <v>19.899999999999999</v>
      </c>
      <c r="X52" s="60">
        <v>24.2</v>
      </c>
      <c r="Y52" s="60">
        <v>26.9</v>
      </c>
      <c r="Z52" s="60">
        <v>31.3</v>
      </c>
      <c r="AA52" s="60">
        <v>19.899999999999999</v>
      </c>
      <c r="AB52" s="60">
        <v>21.6</v>
      </c>
      <c r="AC52" s="60">
        <v>27.4</v>
      </c>
      <c r="AD52" s="60">
        <v>29.6</v>
      </c>
      <c r="AE52" s="60">
        <v>28.7</v>
      </c>
      <c r="AF52" s="60">
        <v>16</v>
      </c>
      <c r="AG52" s="60">
        <v>19</v>
      </c>
      <c r="AH52" s="60">
        <v>23.9</v>
      </c>
      <c r="AI52" s="60">
        <v>28.4</v>
      </c>
      <c r="AJ52" s="60">
        <v>30.9</v>
      </c>
      <c r="AK52" s="101">
        <f t="shared" si="1"/>
        <v>23.135483870967736</v>
      </c>
      <c r="AL52" s="60">
        <v>11.7</v>
      </c>
      <c r="AM52" s="60">
        <v>10.4</v>
      </c>
      <c r="AN52" s="60">
        <v>9.6</v>
      </c>
      <c r="AO52" s="60">
        <v>7.9</v>
      </c>
      <c r="AP52" s="60">
        <v>7.7</v>
      </c>
      <c r="AQ52" s="60">
        <v>6.3</v>
      </c>
      <c r="AR52" s="60">
        <v>7.3</v>
      </c>
      <c r="AS52" s="60">
        <v>3.3</v>
      </c>
      <c r="AT52" s="60">
        <v>7.8</v>
      </c>
      <c r="AU52" s="60">
        <v>4.5999999999999996</v>
      </c>
      <c r="AV52" s="60">
        <v>7.3</v>
      </c>
      <c r="AW52" s="60">
        <v>9.8000000000000007</v>
      </c>
      <c r="AX52" s="60">
        <v>9.6999999999999993</v>
      </c>
      <c r="AY52" s="60">
        <v>6.2</v>
      </c>
      <c r="AZ52" s="60">
        <v>5.3</v>
      </c>
      <c r="BA52" s="60">
        <v>5.9</v>
      </c>
      <c r="BB52" s="60">
        <v>2.1</v>
      </c>
      <c r="BC52" s="60">
        <v>-0.5</v>
      </c>
      <c r="BD52" s="60">
        <v>7</v>
      </c>
      <c r="BE52" s="60">
        <v>2.8</v>
      </c>
      <c r="BF52" s="60">
        <v>1</v>
      </c>
      <c r="BG52" s="60">
        <v>2.8</v>
      </c>
      <c r="BH52" s="60">
        <v>-0.6</v>
      </c>
      <c r="BI52" s="60">
        <v>-0.1</v>
      </c>
      <c r="BJ52" s="60">
        <v>4.8</v>
      </c>
      <c r="BK52" s="60">
        <v>7.9</v>
      </c>
      <c r="BL52" s="60">
        <v>5.3</v>
      </c>
      <c r="BM52" s="60">
        <v>4.5</v>
      </c>
      <c r="BN52" s="60">
        <v>0.4</v>
      </c>
      <c r="BO52" s="60">
        <v>6</v>
      </c>
      <c r="BP52" s="60">
        <v>10</v>
      </c>
      <c r="BQ52" s="102">
        <f t="shared" si="2"/>
        <v>5.619354838709679</v>
      </c>
      <c r="BR52" s="4"/>
    </row>
    <row r="53" spans="2:70" x14ac:dyDescent="0.2">
      <c r="B53" s="1" t="str">
        <f t="shared" si="0"/>
        <v>Media_Potrero San Isidro</v>
      </c>
      <c r="C53" s="86" t="s">
        <v>12</v>
      </c>
      <c r="D53" s="86" t="s">
        <v>52</v>
      </c>
      <c r="E53" s="86" t="s">
        <v>53</v>
      </c>
      <c r="F53" s="60">
        <v>17.2</v>
      </c>
      <c r="G53" s="60">
        <v>15.1</v>
      </c>
      <c r="H53" s="60">
        <v>23.1</v>
      </c>
      <c r="I53" s="60">
        <v>14.3</v>
      </c>
      <c r="J53" s="60">
        <v>21</v>
      </c>
      <c r="K53" s="60">
        <v>27</v>
      </c>
      <c r="L53" s="60">
        <v>29.7</v>
      </c>
      <c r="M53" s="60">
        <v>31.8</v>
      </c>
      <c r="N53" s="60">
        <v>26.3</v>
      </c>
      <c r="O53" s="60">
        <v>13.1</v>
      </c>
      <c r="P53" s="60">
        <v>23.4</v>
      </c>
      <c r="Q53" s="60">
        <v>15.6</v>
      </c>
      <c r="R53" s="60">
        <v>17.399999999999999</v>
      </c>
      <c r="S53" s="60">
        <v>24.1</v>
      </c>
      <c r="T53" s="60">
        <v>27.8</v>
      </c>
      <c r="U53" s="60">
        <v>31.6</v>
      </c>
      <c r="V53" s="60">
        <v>23.7</v>
      </c>
      <c r="W53" s="60">
        <v>19.7</v>
      </c>
      <c r="X53" s="60">
        <v>22.8</v>
      </c>
      <c r="Y53" s="60">
        <v>26.6</v>
      </c>
      <c r="Z53" s="60">
        <v>31.4</v>
      </c>
      <c r="AA53" s="60">
        <v>20.5</v>
      </c>
      <c r="AB53" s="60">
        <v>22.8</v>
      </c>
      <c r="AC53" s="60">
        <v>26.6</v>
      </c>
      <c r="AD53" s="60">
        <v>28.9</v>
      </c>
      <c r="AE53" s="60">
        <v>29.7</v>
      </c>
      <c r="AF53" s="60">
        <v>16.899999999999999</v>
      </c>
      <c r="AG53" s="60">
        <v>19.100000000000001</v>
      </c>
      <c r="AH53" s="60">
        <v>22.6</v>
      </c>
      <c r="AI53" s="60">
        <v>28.3</v>
      </c>
      <c r="AJ53" s="60">
        <v>32.5</v>
      </c>
      <c r="AK53" s="101">
        <f t="shared" si="1"/>
        <v>23.567741935483873</v>
      </c>
      <c r="AL53" s="60">
        <v>12</v>
      </c>
      <c r="AM53" s="60">
        <v>11.1</v>
      </c>
      <c r="AN53" s="60">
        <v>10.199999999999999</v>
      </c>
      <c r="AO53" s="60">
        <v>8.8000000000000007</v>
      </c>
      <c r="AP53" s="60">
        <v>8.8000000000000007</v>
      </c>
      <c r="AQ53" s="60">
        <v>6.8</v>
      </c>
      <c r="AR53" s="60">
        <v>5</v>
      </c>
      <c r="AS53" s="60">
        <v>2.7</v>
      </c>
      <c r="AT53" s="60">
        <v>2.5</v>
      </c>
      <c r="AU53" s="60">
        <v>7.5</v>
      </c>
      <c r="AV53" s="60">
        <v>5.9</v>
      </c>
      <c r="AW53" s="60">
        <v>10.6</v>
      </c>
      <c r="AX53" s="60">
        <v>10.4</v>
      </c>
      <c r="AY53" s="60">
        <v>8.4</v>
      </c>
      <c r="AZ53" s="60">
        <v>3</v>
      </c>
      <c r="BA53" s="60">
        <v>5.5</v>
      </c>
      <c r="BB53" s="60">
        <v>0.8</v>
      </c>
      <c r="BC53" s="60">
        <v>1.4</v>
      </c>
      <c r="BD53" s="60">
        <v>6.4</v>
      </c>
      <c r="BE53" s="60">
        <v>2.1</v>
      </c>
      <c r="BF53" s="60">
        <v>0.8</v>
      </c>
      <c r="BG53" s="60">
        <v>2.9</v>
      </c>
      <c r="BH53" s="60">
        <v>-1.8</v>
      </c>
      <c r="BI53" s="60">
        <v>-1.2</v>
      </c>
      <c r="BJ53" s="60">
        <v>2.1</v>
      </c>
      <c r="BK53" s="60">
        <v>7.8</v>
      </c>
      <c r="BL53" s="60">
        <v>5.8</v>
      </c>
      <c r="BM53" s="60">
        <v>4</v>
      </c>
      <c r="BN53" s="60">
        <v>0.3</v>
      </c>
      <c r="BO53" s="60">
        <v>5.2</v>
      </c>
      <c r="BP53" s="60">
        <v>5.4</v>
      </c>
      <c r="BQ53" s="102">
        <f t="shared" si="2"/>
        <v>5.2000000000000011</v>
      </c>
      <c r="BR53" s="4"/>
    </row>
    <row r="54" spans="2:70" x14ac:dyDescent="0.2">
      <c r="B54" s="1" t="str">
        <f t="shared" si="0"/>
        <v>Media_El Naranjal</v>
      </c>
      <c r="C54" s="86" t="s">
        <v>12</v>
      </c>
      <c r="D54" s="86" t="s">
        <v>23</v>
      </c>
      <c r="E54" s="86" t="s">
        <v>24</v>
      </c>
      <c r="F54" s="60">
        <v>16.7</v>
      </c>
      <c r="G54" s="60">
        <v>15</v>
      </c>
      <c r="H54" s="60">
        <v>20.9</v>
      </c>
      <c r="I54" s="60">
        <v>13.5</v>
      </c>
      <c r="J54" s="60">
        <v>20.8</v>
      </c>
      <c r="K54" s="60">
        <v>26.6</v>
      </c>
      <c r="L54" s="60">
        <v>28</v>
      </c>
      <c r="M54" s="60">
        <v>30.3</v>
      </c>
      <c r="N54" s="60">
        <v>24.2</v>
      </c>
      <c r="O54" s="60">
        <v>11.9</v>
      </c>
      <c r="P54" s="60">
        <v>22.9</v>
      </c>
      <c r="Q54" s="60">
        <v>14.7</v>
      </c>
      <c r="R54" s="60">
        <v>17.100000000000001</v>
      </c>
      <c r="S54" s="60">
        <v>23.9</v>
      </c>
      <c r="T54" s="60">
        <v>27.9</v>
      </c>
      <c r="U54" s="60">
        <v>30.6</v>
      </c>
      <c r="V54" s="60">
        <v>22.2</v>
      </c>
      <c r="W54" s="60">
        <v>18.3</v>
      </c>
      <c r="X54" s="60">
        <v>22.5</v>
      </c>
      <c r="Y54" s="60">
        <v>26.9</v>
      </c>
      <c r="Z54" s="60">
        <v>31.5</v>
      </c>
      <c r="AA54" s="60">
        <v>18.7</v>
      </c>
      <c r="AB54" s="60">
        <v>21.3</v>
      </c>
      <c r="AC54" s="60">
        <v>25.6</v>
      </c>
      <c r="AD54" s="60">
        <v>28</v>
      </c>
      <c r="AE54" s="60">
        <v>29.8</v>
      </c>
      <c r="AF54" s="60">
        <v>16.899999999999999</v>
      </c>
      <c r="AG54" s="60">
        <v>19.399999999999999</v>
      </c>
      <c r="AH54" s="60">
        <v>22.6</v>
      </c>
      <c r="AI54" s="60">
        <v>26.9</v>
      </c>
      <c r="AJ54" s="60">
        <v>31.6</v>
      </c>
      <c r="AK54" s="101">
        <f t="shared" si="1"/>
        <v>22.812903225806448</v>
      </c>
      <c r="AL54" s="60">
        <v>11.9</v>
      </c>
      <c r="AM54" s="60">
        <v>11</v>
      </c>
      <c r="AN54" s="60">
        <v>9.6999999999999993</v>
      </c>
      <c r="AO54" s="60">
        <v>8.5</v>
      </c>
      <c r="AP54" s="60">
        <v>8.6</v>
      </c>
      <c r="AQ54" s="60">
        <v>7.6</v>
      </c>
      <c r="AR54" s="60">
        <v>4.9000000000000004</v>
      </c>
      <c r="AS54" s="60">
        <v>3</v>
      </c>
      <c r="AT54" s="60">
        <v>1.7</v>
      </c>
      <c r="AU54" s="60">
        <v>8.9</v>
      </c>
      <c r="AV54" s="60">
        <v>7.6</v>
      </c>
      <c r="AW54" s="60">
        <v>10.5</v>
      </c>
      <c r="AX54" s="60">
        <v>10.4</v>
      </c>
      <c r="AY54" s="60">
        <v>8.8000000000000007</v>
      </c>
      <c r="AZ54" s="60">
        <v>3.7</v>
      </c>
      <c r="BA54" s="60">
        <v>6.4</v>
      </c>
      <c r="BB54" s="60">
        <v>1.2</v>
      </c>
      <c r="BC54" s="60">
        <v>2.2000000000000002</v>
      </c>
      <c r="BD54" s="60">
        <v>7.8</v>
      </c>
      <c r="BE54" s="60">
        <v>2.4</v>
      </c>
      <c r="BF54" s="60">
        <v>2.2000000000000002</v>
      </c>
      <c r="BG54" s="60">
        <v>4</v>
      </c>
      <c r="BH54" s="60">
        <v>-1.5</v>
      </c>
      <c r="BI54" s="60">
        <v>-1.4</v>
      </c>
      <c r="BJ54" s="60">
        <v>1.8</v>
      </c>
      <c r="BK54" s="60">
        <v>8.3000000000000007</v>
      </c>
      <c r="BL54" s="60">
        <v>5.3</v>
      </c>
      <c r="BM54" s="60">
        <v>4.9000000000000004</v>
      </c>
      <c r="BN54" s="60">
        <v>0.1</v>
      </c>
      <c r="BO54" s="60">
        <v>5.7</v>
      </c>
      <c r="BP54" s="60">
        <v>5.7</v>
      </c>
      <c r="BQ54" s="102">
        <f t="shared" si="2"/>
        <v>5.5451612903225804</v>
      </c>
      <c r="BR54" s="4"/>
    </row>
    <row r="55" spans="2:70" x14ac:dyDescent="0.2">
      <c r="B55" s="1" t="str">
        <f t="shared" si="0"/>
        <v>Media_Progreso</v>
      </c>
      <c r="C55" s="86" t="s">
        <v>12</v>
      </c>
      <c r="D55" s="86" t="s">
        <v>54</v>
      </c>
      <c r="E55" s="86" t="s">
        <v>24</v>
      </c>
      <c r="F55" s="60" t="s">
        <v>137</v>
      </c>
      <c r="G55" s="60" t="s">
        <v>137</v>
      </c>
      <c r="H55" s="60" t="s">
        <v>137</v>
      </c>
      <c r="I55" s="60" t="s">
        <v>137</v>
      </c>
      <c r="J55" s="60" t="s">
        <v>137</v>
      </c>
      <c r="K55" s="60" t="s">
        <v>137</v>
      </c>
      <c r="L55" s="60" t="s">
        <v>137</v>
      </c>
      <c r="M55" s="60" t="s">
        <v>137</v>
      </c>
      <c r="N55" s="60" t="s">
        <v>137</v>
      </c>
      <c r="O55" s="60" t="s">
        <v>137</v>
      </c>
      <c r="P55" s="60" t="s">
        <v>137</v>
      </c>
      <c r="Q55" s="60" t="s">
        <v>137</v>
      </c>
      <c r="R55" s="60" t="s">
        <v>137</v>
      </c>
      <c r="S55" s="60" t="s">
        <v>137</v>
      </c>
      <c r="T55" s="60" t="s">
        <v>137</v>
      </c>
      <c r="U55" s="60" t="s">
        <v>137</v>
      </c>
      <c r="V55" s="60" t="s">
        <v>137</v>
      </c>
      <c r="W55" s="60" t="s">
        <v>137</v>
      </c>
      <c r="X55" s="60" t="s">
        <v>137</v>
      </c>
      <c r="Y55" s="60" t="s">
        <v>137</v>
      </c>
      <c r="Z55" s="60" t="s">
        <v>137</v>
      </c>
      <c r="AA55" s="60" t="s">
        <v>137</v>
      </c>
      <c r="AB55" s="60" t="s">
        <v>137</v>
      </c>
      <c r="AC55" s="60" t="s">
        <v>137</v>
      </c>
      <c r="AD55" s="60" t="s">
        <v>137</v>
      </c>
      <c r="AE55" s="60" t="s">
        <v>137</v>
      </c>
      <c r="AF55" s="60" t="s">
        <v>137</v>
      </c>
      <c r="AG55" s="60" t="s">
        <v>137</v>
      </c>
      <c r="AH55" s="60" t="s">
        <v>137</v>
      </c>
      <c r="AI55" s="60" t="s">
        <v>137</v>
      </c>
      <c r="AJ55" s="60">
        <v>31.6</v>
      </c>
      <c r="AK55" s="101">
        <f t="shared" si="1"/>
        <v>31.6</v>
      </c>
      <c r="AL55" s="60" t="s">
        <v>137</v>
      </c>
      <c r="AM55" s="60" t="s">
        <v>137</v>
      </c>
      <c r="AN55" s="60" t="s">
        <v>137</v>
      </c>
      <c r="AO55" s="60" t="s">
        <v>137</v>
      </c>
      <c r="AP55" s="60" t="s">
        <v>137</v>
      </c>
      <c r="AQ55" s="60" t="s">
        <v>137</v>
      </c>
      <c r="AR55" s="60" t="s">
        <v>137</v>
      </c>
      <c r="AS55" s="60" t="s">
        <v>137</v>
      </c>
      <c r="AT55" s="60" t="s">
        <v>137</v>
      </c>
      <c r="AU55" s="60" t="s">
        <v>137</v>
      </c>
      <c r="AV55" s="60" t="s">
        <v>137</v>
      </c>
      <c r="AW55" s="60" t="s">
        <v>137</v>
      </c>
      <c r="AX55" s="60" t="s">
        <v>137</v>
      </c>
      <c r="AY55" s="60" t="s">
        <v>137</v>
      </c>
      <c r="AZ55" s="60" t="s">
        <v>137</v>
      </c>
      <c r="BA55" s="60" t="s">
        <v>137</v>
      </c>
      <c r="BB55" s="60" t="s">
        <v>137</v>
      </c>
      <c r="BC55" s="60" t="s">
        <v>137</v>
      </c>
      <c r="BD55" s="60" t="s">
        <v>137</v>
      </c>
      <c r="BE55" s="60" t="s">
        <v>137</v>
      </c>
      <c r="BF55" s="60" t="s">
        <v>137</v>
      </c>
      <c r="BG55" s="60" t="s">
        <v>137</v>
      </c>
      <c r="BH55" s="60" t="s">
        <v>137</v>
      </c>
      <c r="BI55" s="60" t="s">
        <v>137</v>
      </c>
      <c r="BJ55" s="60" t="s">
        <v>137</v>
      </c>
      <c r="BK55" s="60" t="s">
        <v>137</v>
      </c>
      <c r="BL55" s="60" t="s">
        <v>137</v>
      </c>
      <c r="BM55" s="60" t="s">
        <v>137</v>
      </c>
      <c r="BN55" s="60" t="s">
        <v>137</v>
      </c>
      <c r="BO55" s="60" t="s">
        <v>137</v>
      </c>
      <c r="BP55" s="60">
        <v>11.3</v>
      </c>
      <c r="BQ55" s="102">
        <f t="shared" si="2"/>
        <v>11.3</v>
      </c>
      <c r="BR55" s="4"/>
    </row>
    <row r="56" spans="2:70" x14ac:dyDescent="0.2">
      <c r="B56" s="1" t="str">
        <f t="shared" si="0"/>
        <v xml:space="preserve">Media_Palo Alto </v>
      </c>
      <c r="C56" s="86" t="s">
        <v>12</v>
      </c>
      <c r="D56" s="86" t="s">
        <v>46</v>
      </c>
      <c r="E56" s="86" t="s">
        <v>47</v>
      </c>
      <c r="F56" s="60">
        <v>16.2</v>
      </c>
      <c r="G56" s="60">
        <v>15.1</v>
      </c>
      <c r="H56" s="60">
        <v>20.3</v>
      </c>
      <c r="I56" s="60">
        <v>13.2</v>
      </c>
      <c r="J56" s="60">
        <v>22.1</v>
      </c>
      <c r="K56" s="60">
        <v>27.3</v>
      </c>
      <c r="L56" s="60">
        <v>30.2</v>
      </c>
      <c r="M56" s="60">
        <v>31.9</v>
      </c>
      <c r="N56" s="60">
        <v>24.4</v>
      </c>
      <c r="O56" s="60">
        <v>12.1</v>
      </c>
      <c r="P56" s="60">
        <v>24.2</v>
      </c>
      <c r="Q56" s="60">
        <v>14.7</v>
      </c>
      <c r="R56" s="60">
        <v>17.399999999999999</v>
      </c>
      <c r="S56" s="60">
        <v>24.1</v>
      </c>
      <c r="T56" s="60">
        <v>28.8</v>
      </c>
      <c r="U56" s="60">
        <v>31.4</v>
      </c>
      <c r="V56" s="60">
        <v>23.3</v>
      </c>
      <c r="W56" s="60">
        <v>18.8</v>
      </c>
      <c r="X56" s="60">
        <v>23.2</v>
      </c>
      <c r="Y56" s="60">
        <v>26.8</v>
      </c>
      <c r="Z56" s="60">
        <v>31.6</v>
      </c>
      <c r="AA56" s="60">
        <v>20.2</v>
      </c>
      <c r="AB56" s="60">
        <v>22.9</v>
      </c>
      <c r="AC56" s="60">
        <v>26.7</v>
      </c>
      <c r="AD56" s="60">
        <v>32.1</v>
      </c>
      <c r="AE56" s="60">
        <v>30</v>
      </c>
      <c r="AF56" s="60">
        <v>17.399999999999999</v>
      </c>
      <c r="AG56" s="60">
        <v>19</v>
      </c>
      <c r="AH56" s="60">
        <v>23.9</v>
      </c>
      <c r="AI56" s="60">
        <v>28.4</v>
      </c>
      <c r="AJ56" s="60">
        <v>33.200000000000003</v>
      </c>
      <c r="AK56" s="101">
        <f t="shared" si="1"/>
        <v>23.577419354838714</v>
      </c>
      <c r="AL56" s="60">
        <v>11.9</v>
      </c>
      <c r="AM56" s="60">
        <v>11</v>
      </c>
      <c r="AN56" s="60">
        <v>9.5</v>
      </c>
      <c r="AO56" s="60">
        <v>8.5</v>
      </c>
      <c r="AP56" s="60">
        <v>8.9</v>
      </c>
      <c r="AQ56" s="60">
        <v>10.6</v>
      </c>
      <c r="AR56" s="60">
        <v>7.5</v>
      </c>
      <c r="AS56" s="60">
        <v>6.7</v>
      </c>
      <c r="AT56" s="60">
        <v>10.7</v>
      </c>
      <c r="AU56" s="60">
        <v>9.3000000000000007</v>
      </c>
      <c r="AV56" s="60">
        <v>5.4</v>
      </c>
      <c r="AW56" s="60">
        <v>11.4</v>
      </c>
      <c r="AX56" s="60">
        <v>10.1</v>
      </c>
      <c r="AY56" s="60">
        <v>9.4</v>
      </c>
      <c r="AZ56" s="60">
        <v>6.7</v>
      </c>
      <c r="BA56" s="60">
        <v>9.6999999999999993</v>
      </c>
      <c r="BB56" s="60">
        <v>6.1</v>
      </c>
      <c r="BC56" s="60">
        <v>4.8</v>
      </c>
      <c r="BD56" s="60">
        <v>9.6999999999999993</v>
      </c>
      <c r="BE56" s="60">
        <v>6.9</v>
      </c>
      <c r="BF56" s="60">
        <v>5.6</v>
      </c>
      <c r="BG56" s="60">
        <v>5.6</v>
      </c>
      <c r="BH56" s="60">
        <v>0.6</v>
      </c>
      <c r="BI56" s="60">
        <v>2</v>
      </c>
      <c r="BJ56" s="60">
        <v>4.8</v>
      </c>
      <c r="BK56" s="60">
        <v>11.8</v>
      </c>
      <c r="BL56" s="60">
        <v>5.9</v>
      </c>
      <c r="BM56" s="60">
        <v>4</v>
      </c>
      <c r="BN56" s="60">
        <v>2.9</v>
      </c>
      <c r="BO56" s="60">
        <v>7.9</v>
      </c>
      <c r="BP56" s="60">
        <v>11.3</v>
      </c>
      <c r="BQ56" s="102">
        <f t="shared" si="2"/>
        <v>7.6516129032258071</v>
      </c>
      <c r="BR56" s="4"/>
    </row>
    <row r="57" spans="2:70" x14ac:dyDescent="0.2">
      <c r="B57" s="1" t="str">
        <f t="shared" si="0"/>
        <v xml:space="preserve">Media _Rayón </v>
      </c>
      <c r="C57" s="86" t="s">
        <v>57</v>
      </c>
      <c r="D57" s="86" t="s">
        <v>58</v>
      </c>
      <c r="E57" s="86" t="s">
        <v>58</v>
      </c>
      <c r="F57" s="60">
        <v>15.2</v>
      </c>
      <c r="G57" s="60">
        <v>14.9</v>
      </c>
      <c r="H57" s="60">
        <v>16.7</v>
      </c>
      <c r="I57" s="60">
        <v>10.1</v>
      </c>
      <c r="J57" s="60">
        <v>19.2</v>
      </c>
      <c r="K57" s="60">
        <v>26.3</v>
      </c>
      <c r="L57" s="60">
        <v>27.2</v>
      </c>
      <c r="M57" s="60">
        <v>30.1</v>
      </c>
      <c r="N57" s="60">
        <v>21.4</v>
      </c>
      <c r="O57" s="60">
        <v>11.4</v>
      </c>
      <c r="P57" s="60">
        <v>21.8</v>
      </c>
      <c r="Q57" s="60">
        <v>13.1</v>
      </c>
      <c r="R57" s="60">
        <v>17.600000000000001</v>
      </c>
      <c r="S57" s="60">
        <v>24.3</v>
      </c>
      <c r="T57" s="60">
        <v>26.6</v>
      </c>
      <c r="U57" s="60">
        <v>29.1</v>
      </c>
      <c r="V57" s="60">
        <v>19.7</v>
      </c>
      <c r="W57" s="60">
        <v>14.7</v>
      </c>
      <c r="X57" s="60">
        <v>22.1</v>
      </c>
      <c r="Y57" s="60">
        <v>26.3</v>
      </c>
      <c r="Z57" s="60">
        <v>30.4</v>
      </c>
      <c r="AA57" s="60">
        <v>17.600000000000001</v>
      </c>
      <c r="AB57" s="60">
        <v>20.5</v>
      </c>
      <c r="AC57" s="60">
        <v>26.9</v>
      </c>
      <c r="AD57" s="60">
        <v>29.4</v>
      </c>
      <c r="AE57" s="60">
        <v>28.6</v>
      </c>
      <c r="AF57" s="60">
        <v>15.7</v>
      </c>
      <c r="AG57" s="60">
        <v>17.5</v>
      </c>
      <c r="AH57" s="60">
        <v>23</v>
      </c>
      <c r="AI57" s="60">
        <v>28.4</v>
      </c>
      <c r="AJ57" s="60">
        <v>30.8</v>
      </c>
      <c r="AK57" s="101">
        <f t="shared" si="1"/>
        <v>21.825806451612905</v>
      </c>
      <c r="AL57" s="60">
        <v>11.5</v>
      </c>
      <c r="AM57" s="60">
        <v>10.199999999999999</v>
      </c>
      <c r="AN57" s="60">
        <v>9.4</v>
      </c>
      <c r="AO57" s="60">
        <v>7</v>
      </c>
      <c r="AP57" s="60">
        <v>7.9</v>
      </c>
      <c r="AQ57" s="60">
        <v>10.6</v>
      </c>
      <c r="AR57" s="60">
        <v>8.5</v>
      </c>
      <c r="AS57" s="60">
        <v>6.6</v>
      </c>
      <c r="AT57" s="60">
        <v>8.3000000000000007</v>
      </c>
      <c r="AU57" s="60">
        <v>8.3000000000000007</v>
      </c>
      <c r="AV57" s="60">
        <v>7.2</v>
      </c>
      <c r="AW57" s="60">
        <v>10.199999999999999</v>
      </c>
      <c r="AX57" s="60">
        <v>10.1</v>
      </c>
      <c r="AY57" s="60">
        <v>8.4</v>
      </c>
      <c r="AZ57" s="60">
        <v>8.1</v>
      </c>
      <c r="BA57" s="60">
        <v>9.1</v>
      </c>
      <c r="BB57" s="60">
        <v>6.9</v>
      </c>
      <c r="BC57" s="60">
        <v>7.2</v>
      </c>
      <c r="BD57" s="60">
        <v>9.1</v>
      </c>
      <c r="BE57" s="60">
        <v>7.3</v>
      </c>
      <c r="BF57" s="60">
        <v>4.5999999999999996</v>
      </c>
      <c r="BG57" s="60">
        <v>5.3</v>
      </c>
      <c r="BH57" s="60">
        <v>-0.6</v>
      </c>
      <c r="BI57" s="60">
        <v>2.6</v>
      </c>
      <c r="BJ57" s="60">
        <v>4.9000000000000004</v>
      </c>
      <c r="BK57" s="60">
        <v>10.199999999999999</v>
      </c>
      <c r="BL57" s="60">
        <v>3.8</v>
      </c>
      <c r="BM57" s="60">
        <v>3.4</v>
      </c>
      <c r="BN57" s="60">
        <v>1.5</v>
      </c>
      <c r="BO57" s="60">
        <v>6.1</v>
      </c>
      <c r="BP57" s="60">
        <v>9.9</v>
      </c>
      <c r="BQ57" s="102">
        <f t="shared" si="2"/>
        <v>7.2129032258064516</v>
      </c>
      <c r="BR57" s="4"/>
    </row>
    <row r="58" spans="2:70" x14ac:dyDescent="0.2">
      <c r="B58" s="1" t="str">
        <f t="shared" si="0"/>
        <v>Altiplano_Matehuala</v>
      </c>
      <c r="C58" s="6" t="s">
        <v>3</v>
      </c>
      <c r="D58" s="6" t="s">
        <v>29</v>
      </c>
      <c r="E58" s="6" t="s">
        <v>29</v>
      </c>
      <c r="F58" s="60">
        <v>18</v>
      </c>
      <c r="G58" s="60">
        <v>13</v>
      </c>
      <c r="H58" s="60">
        <v>20</v>
      </c>
      <c r="I58" s="60">
        <v>19</v>
      </c>
      <c r="J58" s="60">
        <v>21</v>
      </c>
      <c r="K58" s="60">
        <v>22</v>
      </c>
      <c r="L58" s="60">
        <v>23</v>
      </c>
      <c r="M58" s="60">
        <v>25</v>
      </c>
      <c r="N58" s="60">
        <v>22</v>
      </c>
      <c r="O58" s="60">
        <v>16</v>
      </c>
      <c r="P58" s="60">
        <v>23</v>
      </c>
      <c r="Q58" s="60">
        <v>21</v>
      </c>
      <c r="R58" s="60">
        <v>17</v>
      </c>
      <c r="S58" s="60">
        <v>22</v>
      </c>
      <c r="T58" s="60">
        <v>22</v>
      </c>
      <c r="U58" s="60">
        <v>22</v>
      </c>
      <c r="V58" s="60">
        <v>24</v>
      </c>
      <c r="W58" s="60">
        <v>21</v>
      </c>
      <c r="X58" s="60">
        <v>24</v>
      </c>
      <c r="Y58" s="60">
        <v>24</v>
      </c>
      <c r="Z58" s="60">
        <v>27</v>
      </c>
      <c r="AA58" s="60">
        <v>23</v>
      </c>
      <c r="AB58" s="60">
        <v>23</v>
      </c>
      <c r="AC58" s="60">
        <v>27</v>
      </c>
      <c r="AD58" s="60">
        <v>24</v>
      </c>
      <c r="AE58" s="60">
        <v>25</v>
      </c>
      <c r="AF58" s="60">
        <v>13</v>
      </c>
      <c r="AG58" s="60">
        <v>18</v>
      </c>
      <c r="AH58" s="60">
        <v>21</v>
      </c>
      <c r="AI58" s="60">
        <v>27</v>
      </c>
      <c r="AJ58" s="60">
        <v>28</v>
      </c>
      <c r="AK58" s="101">
        <f t="shared" si="1"/>
        <v>21.774193548387096</v>
      </c>
      <c r="AL58" s="60">
        <v>9</v>
      </c>
      <c r="AM58" s="60">
        <v>9</v>
      </c>
      <c r="AN58" s="60">
        <v>7</v>
      </c>
      <c r="AO58" s="60">
        <v>6</v>
      </c>
      <c r="AP58" s="60">
        <v>6</v>
      </c>
      <c r="AQ58" s="60">
        <v>6</v>
      </c>
      <c r="AR58" s="60">
        <v>5</v>
      </c>
      <c r="AS58" s="60">
        <v>3</v>
      </c>
      <c r="AT58" s="60">
        <v>3</v>
      </c>
      <c r="AU58" s="60">
        <v>3</v>
      </c>
      <c r="AV58" s="60">
        <v>4</v>
      </c>
      <c r="AW58" s="60">
        <v>6</v>
      </c>
      <c r="AX58" s="60">
        <v>6</v>
      </c>
      <c r="AY58" s="60">
        <v>2</v>
      </c>
      <c r="AZ58" s="60">
        <v>2</v>
      </c>
      <c r="BA58" s="60">
        <v>0</v>
      </c>
      <c r="BB58" s="60">
        <v>0</v>
      </c>
      <c r="BC58" s="60">
        <v>2</v>
      </c>
      <c r="BD58" s="60">
        <v>3</v>
      </c>
      <c r="BE58" s="60">
        <v>4</v>
      </c>
      <c r="BF58" s="60">
        <v>3</v>
      </c>
      <c r="BG58" s="60">
        <v>1</v>
      </c>
      <c r="BH58" s="60">
        <v>1</v>
      </c>
      <c r="BI58" s="60">
        <v>2</v>
      </c>
      <c r="BJ58" s="60">
        <v>6</v>
      </c>
      <c r="BK58" s="60">
        <v>7</v>
      </c>
      <c r="BL58" s="60">
        <v>-1</v>
      </c>
      <c r="BM58" s="60">
        <v>0</v>
      </c>
      <c r="BN58" s="60">
        <v>0</v>
      </c>
      <c r="BO58" s="60">
        <v>5</v>
      </c>
      <c r="BP58" s="60">
        <v>6</v>
      </c>
      <c r="BQ58" s="102">
        <f t="shared" si="2"/>
        <v>3.7419354838709675</v>
      </c>
    </row>
    <row r="59" spans="2:70" x14ac:dyDescent="0.2">
      <c r="B59" s="1" t="str">
        <f t="shared" si="0"/>
        <v>Altiplano_Villa de Ramos</v>
      </c>
      <c r="C59" s="6" t="s">
        <v>3</v>
      </c>
      <c r="D59" s="6" t="s">
        <v>11</v>
      </c>
      <c r="E59" s="6" t="s">
        <v>11</v>
      </c>
      <c r="F59" s="60">
        <v>17</v>
      </c>
      <c r="G59" s="60">
        <v>16</v>
      </c>
      <c r="H59" s="60" t="s">
        <v>137</v>
      </c>
      <c r="I59" s="60">
        <v>18</v>
      </c>
      <c r="J59" s="60">
        <v>19</v>
      </c>
      <c r="K59" s="60" t="s">
        <v>137</v>
      </c>
      <c r="L59" s="60">
        <v>20</v>
      </c>
      <c r="M59" s="60" t="s">
        <v>137</v>
      </c>
      <c r="N59" s="60" t="s">
        <v>137</v>
      </c>
      <c r="O59" s="60">
        <v>16</v>
      </c>
      <c r="P59" s="60" t="s">
        <v>137</v>
      </c>
      <c r="Q59" s="60" t="s">
        <v>137</v>
      </c>
      <c r="R59" s="60">
        <v>16</v>
      </c>
      <c r="S59" s="60">
        <v>17</v>
      </c>
      <c r="T59" s="60" t="s">
        <v>137</v>
      </c>
      <c r="U59" s="60" t="s">
        <v>137</v>
      </c>
      <c r="V59" s="60">
        <v>17</v>
      </c>
      <c r="W59" s="60">
        <v>18</v>
      </c>
      <c r="X59" s="60">
        <v>18</v>
      </c>
      <c r="Y59" s="60">
        <v>21</v>
      </c>
      <c r="Z59" s="60">
        <v>20</v>
      </c>
      <c r="AA59" s="60" t="s">
        <v>137</v>
      </c>
      <c r="AB59" s="60" t="s">
        <v>137</v>
      </c>
      <c r="AC59" s="60">
        <v>22</v>
      </c>
      <c r="AD59" s="60">
        <v>20</v>
      </c>
      <c r="AE59" s="60">
        <v>19</v>
      </c>
      <c r="AF59" s="60">
        <v>8</v>
      </c>
      <c r="AG59" s="60">
        <v>14</v>
      </c>
      <c r="AH59" s="60" t="s">
        <v>137</v>
      </c>
      <c r="AI59" s="60" t="s">
        <v>137</v>
      </c>
      <c r="AJ59" s="60" t="s">
        <v>137</v>
      </c>
      <c r="AK59" s="101">
        <f t="shared" si="1"/>
        <v>17.555555555555557</v>
      </c>
      <c r="AL59" s="60">
        <v>7</v>
      </c>
      <c r="AM59" s="60">
        <v>5</v>
      </c>
      <c r="AN59" s="60" t="s">
        <v>137</v>
      </c>
      <c r="AO59" s="60">
        <v>1</v>
      </c>
      <c r="AP59" s="60">
        <v>2</v>
      </c>
      <c r="AQ59" s="60" t="s">
        <v>137</v>
      </c>
      <c r="AR59" s="60">
        <v>1</v>
      </c>
      <c r="AS59" s="60" t="s">
        <v>137</v>
      </c>
      <c r="AT59" s="60" t="s">
        <v>137</v>
      </c>
      <c r="AU59" s="60">
        <v>0</v>
      </c>
      <c r="AV59" s="60" t="s">
        <v>137</v>
      </c>
      <c r="AW59" s="60" t="s">
        <v>137</v>
      </c>
      <c r="AX59" s="60">
        <v>3</v>
      </c>
      <c r="AY59" s="60">
        <v>0</v>
      </c>
      <c r="AZ59" s="60" t="s">
        <v>137</v>
      </c>
      <c r="BA59" s="60" t="s">
        <v>137</v>
      </c>
      <c r="BB59" s="60">
        <v>0</v>
      </c>
      <c r="BC59" s="60">
        <v>0</v>
      </c>
      <c r="BD59" s="60">
        <v>1</v>
      </c>
      <c r="BE59" s="60">
        <v>2</v>
      </c>
      <c r="BF59" s="60">
        <v>1</v>
      </c>
      <c r="BG59" s="60" t="s">
        <v>137</v>
      </c>
      <c r="BH59" s="60" t="s">
        <v>137</v>
      </c>
      <c r="BI59" s="60">
        <v>4</v>
      </c>
      <c r="BJ59" s="60">
        <v>4</v>
      </c>
      <c r="BK59" s="60">
        <v>4</v>
      </c>
      <c r="BL59" s="60">
        <v>0</v>
      </c>
      <c r="BM59" s="60">
        <v>2</v>
      </c>
      <c r="BN59" s="60" t="s">
        <v>137</v>
      </c>
      <c r="BO59" s="60" t="s">
        <v>137</v>
      </c>
      <c r="BP59" s="60" t="s">
        <v>137</v>
      </c>
      <c r="BQ59" s="102">
        <f t="shared" si="2"/>
        <v>2.0555555555555554</v>
      </c>
    </row>
    <row r="60" spans="2:70" x14ac:dyDescent="0.2">
      <c r="B60" s="1" t="str">
        <f t="shared" si="0"/>
        <v>Altiplano_Salinas</v>
      </c>
      <c r="C60" s="6" t="s">
        <v>3</v>
      </c>
      <c r="D60" s="6" t="s">
        <v>75</v>
      </c>
      <c r="E60" s="6" t="s">
        <v>75</v>
      </c>
      <c r="F60" s="60" t="s">
        <v>137</v>
      </c>
      <c r="G60" s="60" t="s">
        <v>137</v>
      </c>
      <c r="H60" s="60" t="s">
        <v>137</v>
      </c>
      <c r="I60" s="60" t="s">
        <v>137</v>
      </c>
      <c r="J60" s="60" t="s">
        <v>137</v>
      </c>
      <c r="K60" s="60">
        <v>18</v>
      </c>
      <c r="L60" s="60">
        <v>19</v>
      </c>
      <c r="M60" s="60" t="s">
        <v>137</v>
      </c>
      <c r="N60" s="60" t="s">
        <v>137</v>
      </c>
      <c r="O60" s="60">
        <v>26</v>
      </c>
      <c r="P60" s="60">
        <v>21</v>
      </c>
      <c r="Q60" s="60">
        <v>22</v>
      </c>
      <c r="R60" s="60">
        <v>18</v>
      </c>
      <c r="S60" s="60">
        <v>24</v>
      </c>
      <c r="T60" s="60" t="s">
        <v>137</v>
      </c>
      <c r="U60" s="60" t="s">
        <v>137</v>
      </c>
      <c r="V60" s="60">
        <v>24</v>
      </c>
      <c r="W60" s="60">
        <v>24</v>
      </c>
      <c r="X60" s="60">
        <v>26</v>
      </c>
      <c r="Y60" s="60">
        <v>28</v>
      </c>
      <c r="Z60" s="60">
        <v>27</v>
      </c>
      <c r="AA60" s="60" t="s">
        <v>137</v>
      </c>
      <c r="AB60" s="60" t="s">
        <v>137</v>
      </c>
      <c r="AC60" s="60">
        <v>24</v>
      </c>
      <c r="AD60" s="60">
        <v>21</v>
      </c>
      <c r="AE60" s="60">
        <v>22</v>
      </c>
      <c r="AF60" s="60">
        <v>11</v>
      </c>
      <c r="AG60" s="60">
        <v>19</v>
      </c>
      <c r="AH60" s="60" t="s">
        <v>137</v>
      </c>
      <c r="AI60" s="60" t="s">
        <v>137</v>
      </c>
      <c r="AJ60" s="60" t="s">
        <v>137</v>
      </c>
      <c r="AK60" s="101">
        <f t="shared" si="1"/>
        <v>22</v>
      </c>
      <c r="AL60" s="60" t="s">
        <v>137</v>
      </c>
      <c r="AM60" s="60" t="s">
        <v>137</v>
      </c>
      <c r="AN60" s="60" t="s">
        <v>137</v>
      </c>
      <c r="AO60" s="60" t="s">
        <v>137</v>
      </c>
      <c r="AP60" s="60" t="s">
        <v>137</v>
      </c>
      <c r="AQ60" s="60">
        <v>2</v>
      </c>
      <c r="AR60" s="60">
        <v>3</v>
      </c>
      <c r="AS60" s="60" t="s">
        <v>137</v>
      </c>
      <c r="AT60" s="60" t="s">
        <v>137</v>
      </c>
      <c r="AU60" s="60">
        <v>-2</v>
      </c>
      <c r="AV60" s="60">
        <v>-2</v>
      </c>
      <c r="AW60" s="60">
        <v>-1</v>
      </c>
      <c r="AX60" s="60">
        <v>1</v>
      </c>
      <c r="AY60" s="60">
        <v>1</v>
      </c>
      <c r="AZ60" s="60" t="s">
        <v>137</v>
      </c>
      <c r="BA60" s="60" t="s">
        <v>137</v>
      </c>
      <c r="BB60" s="60">
        <v>-1</v>
      </c>
      <c r="BC60" s="60">
        <v>-1</v>
      </c>
      <c r="BD60" s="60">
        <v>-2</v>
      </c>
      <c r="BE60" s="60">
        <v>-2</v>
      </c>
      <c r="BF60" s="60">
        <v>1</v>
      </c>
      <c r="BG60" s="60" t="s">
        <v>137</v>
      </c>
      <c r="BH60" s="60" t="s">
        <v>137</v>
      </c>
      <c r="BI60" s="60">
        <v>7</v>
      </c>
      <c r="BJ60" s="60">
        <v>7</v>
      </c>
      <c r="BK60" s="60">
        <v>3</v>
      </c>
      <c r="BL60" s="60">
        <v>2</v>
      </c>
      <c r="BM60" s="60">
        <v>-3</v>
      </c>
      <c r="BN60" s="60" t="s">
        <v>137</v>
      </c>
      <c r="BO60" s="60" t="s">
        <v>137</v>
      </c>
      <c r="BP60" s="60" t="s">
        <v>137</v>
      </c>
      <c r="BQ60" s="102">
        <f t="shared" si="2"/>
        <v>0.76470588235294112</v>
      </c>
    </row>
    <row r="61" spans="2:70" x14ac:dyDescent="0.2">
      <c r="B61" s="1" t="str">
        <f t="shared" si="0"/>
        <v>Centro _Soledad G. S.</v>
      </c>
      <c r="C61" s="7" t="s">
        <v>73</v>
      </c>
      <c r="D61" s="7" t="s">
        <v>74</v>
      </c>
      <c r="E61" s="7" t="s">
        <v>74</v>
      </c>
      <c r="F61" s="62">
        <v>14</v>
      </c>
      <c r="G61" s="62">
        <v>15</v>
      </c>
      <c r="H61" s="62">
        <v>16</v>
      </c>
      <c r="I61" s="62">
        <v>15</v>
      </c>
      <c r="J61" s="62">
        <v>20</v>
      </c>
      <c r="K61" s="62">
        <v>19</v>
      </c>
      <c r="L61" s="62">
        <v>18</v>
      </c>
      <c r="M61" s="62">
        <v>19</v>
      </c>
      <c r="N61" s="62" t="s">
        <v>137</v>
      </c>
      <c r="O61" s="62">
        <v>15</v>
      </c>
      <c r="P61" s="62">
        <v>20</v>
      </c>
      <c r="Q61" s="62">
        <v>17</v>
      </c>
      <c r="R61" s="62">
        <v>17</v>
      </c>
      <c r="S61" s="62">
        <v>18</v>
      </c>
      <c r="T61" s="62" t="s">
        <v>137</v>
      </c>
      <c r="U61" s="61">
        <v>19</v>
      </c>
      <c r="V61" s="61">
        <v>20</v>
      </c>
      <c r="W61" s="61">
        <v>15</v>
      </c>
      <c r="X61" s="61">
        <v>17</v>
      </c>
      <c r="Y61" s="61">
        <v>19</v>
      </c>
      <c r="Z61" s="61">
        <v>22</v>
      </c>
      <c r="AA61" s="61">
        <v>17</v>
      </c>
      <c r="AB61" s="61" t="s">
        <v>137</v>
      </c>
      <c r="AC61" s="61">
        <v>23</v>
      </c>
      <c r="AD61" s="61">
        <v>21</v>
      </c>
      <c r="AE61" s="61">
        <v>20</v>
      </c>
      <c r="AF61" s="61">
        <v>15</v>
      </c>
      <c r="AG61" s="61">
        <v>14</v>
      </c>
      <c r="AH61" s="61">
        <v>18</v>
      </c>
      <c r="AI61" s="61">
        <v>23</v>
      </c>
      <c r="AJ61" s="61">
        <v>23</v>
      </c>
      <c r="AK61" s="101">
        <f t="shared" si="1"/>
        <v>18.178571428571427</v>
      </c>
      <c r="AL61" s="61">
        <v>9</v>
      </c>
      <c r="AM61" s="61">
        <v>7</v>
      </c>
      <c r="AN61" s="61">
        <v>7</v>
      </c>
      <c r="AO61" s="61">
        <v>6</v>
      </c>
      <c r="AP61" s="61">
        <v>3</v>
      </c>
      <c r="AQ61" s="61">
        <v>4</v>
      </c>
      <c r="AR61" s="61">
        <v>6</v>
      </c>
      <c r="AS61" s="61">
        <v>6</v>
      </c>
      <c r="AT61" s="61" t="s">
        <v>137</v>
      </c>
      <c r="AU61" s="61">
        <v>2</v>
      </c>
      <c r="AV61" s="61">
        <v>2</v>
      </c>
      <c r="AW61" s="61">
        <v>3</v>
      </c>
      <c r="AX61" s="61">
        <v>5</v>
      </c>
      <c r="AY61" s="61">
        <v>6</v>
      </c>
      <c r="AZ61" s="61" t="s">
        <v>137</v>
      </c>
      <c r="BA61" s="61">
        <v>2</v>
      </c>
      <c r="BB61" s="61">
        <v>4</v>
      </c>
      <c r="BC61" s="61">
        <v>2</v>
      </c>
      <c r="BD61" s="61">
        <v>4</v>
      </c>
      <c r="BE61" s="61">
        <v>4</v>
      </c>
      <c r="BF61" s="61">
        <v>6</v>
      </c>
      <c r="BG61" s="61">
        <v>-1</v>
      </c>
      <c r="BH61" s="61" t="s">
        <v>137</v>
      </c>
      <c r="BI61" s="61">
        <v>4</v>
      </c>
      <c r="BJ61" s="61">
        <v>6</v>
      </c>
      <c r="BK61" s="61">
        <v>10</v>
      </c>
      <c r="BL61" s="61">
        <v>3</v>
      </c>
      <c r="BM61" s="61">
        <v>1</v>
      </c>
      <c r="BN61" s="61">
        <v>2</v>
      </c>
      <c r="BO61" s="61">
        <v>9</v>
      </c>
      <c r="BP61" s="61">
        <v>7</v>
      </c>
      <c r="BQ61" s="102">
        <f t="shared" si="2"/>
        <v>4.6071428571428568</v>
      </c>
    </row>
    <row r="62" spans="2:70" x14ac:dyDescent="0.2">
      <c r="B62" s="1" t="str">
        <f t="shared" si="0"/>
        <v>Centro _San Luis Potosí</v>
      </c>
      <c r="C62" s="7" t="s">
        <v>73</v>
      </c>
      <c r="D62" s="7" t="s">
        <v>65</v>
      </c>
      <c r="E62" s="7" t="s">
        <v>65</v>
      </c>
      <c r="F62" s="61">
        <v>17.7</v>
      </c>
      <c r="G62" s="61">
        <v>19</v>
      </c>
      <c r="H62" s="61">
        <v>21.1</v>
      </c>
      <c r="I62" s="61">
        <v>19.5</v>
      </c>
      <c r="J62" s="61">
        <v>23.7</v>
      </c>
      <c r="K62" s="61">
        <v>21.2</v>
      </c>
      <c r="L62" s="61">
        <v>21.1</v>
      </c>
      <c r="M62" s="61">
        <v>22.4</v>
      </c>
      <c r="N62" s="61">
        <v>23</v>
      </c>
      <c r="O62" s="61">
        <v>18.100000000000001</v>
      </c>
      <c r="P62" s="61">
        <v>22.9</v>
      </c>
      <c r="Q62" s="61">
        <v>20.6</v>
      </c>
      <c r="R62" s="61">
        <v>18.3</v>
      </c>
      <c r="S62" s="61">
        <v>20.5</v>
      </c>
      <c r="T62" s="61">
        <v>23.2</v>
      </c>
      <c r="U62" s="61">
        <v>22.8</v>
      </c>
      <c r="V62" s="61">
        <v>24</v>
      </c>
      <c r="W62" s="61">
        <v>19.7</v>
      </c>
      <c r="X62" s="61">
        <v>21.9</v>
      </c>
      <c r="Y62" s="61">
        <v>25.3</v>
      </c>
      <c r="Z62" s="61">
        <v>27.5</v>
      </c>
      <c r="AA62" s="61">
        <v>21.1</v>
      </c>
      <c r="AB62" s="61">
        <v>23.6</v>
      </c>
      <c r="AC62" s="61">
        <v>26.6</v>
      </c>
      <c r="AD62" s="61">
        <v>24.7</v>
      </c>
      <c r="AE62" s="61">
        <v>22.8</v>
      </c>
      <c r="AF62" s="61">
        <v>19.8</v>
      </c>
      <c r="AG62" s="61">
        <v>17.3</v>
      </c>
      <c r="AH62" s="61">
        <v>24.3</v>
      </c>
      <c r="AI62" s="61">
        <v>26.6</v>
      </c>
      <c r="AJ62" s="61">
        <v>28.1</v>
      </c>
      <c r="AK62" s="101">
        <f t="shared" si="1"/>
        <v>22.206451612903226</v>
      </c>
      <c r="AL62" s="61">
        <v>9.6999999999999993</v>
      </c>
      <c r="AM62" s="61">
        <v>9.3000000000000007</v>
      </c>
      <c r="AN62" s="61">
        <v>7.4</v>
      </c>
      <c r="AO62" s="61">
        <v>6.1</v>
      </c>
      <c r="AP62" s="61">
        <v>1.4</v>
      </c>
      <c r="AQ62" s="61">
        <v>2.4</v>
      </c>
      <c r="AR62" s="61">
        <v>3.8</v>
      </c>
      <c r="AS62" s="61">
        <v>9.5</v>
      </c>
      <c r="AT62" s="61">
        <v>1.1000000000000001</v>
      </c>
      <c r="AU62" s="61">
        <v>1</v>
      </c>
      <c r="AV62" s="61">
        <v>3.2</v>
      </c>
      <c r="AW62" s="61">
        <v>6.6</v>
      </c>
      <c r="AX62" s="61">
        <v>5.8</v>
      </c>
      <c r="AY62" s="61">
        <v>6.6</v>
      </c>
      <c r="AZ62" s="61">
        <v>7.8</v>
      </c>
      <c r="BA62" s="61">
        <v>-2.2999999999999998</v>
      </c>
      <c r="BB62" s="61">
        <v>0.2</v>
      </c>
      <c r="BC62" s="61">
        <v>0.8</v>
      </c>
      <c r="BD62" s="61">
        <v>-0.2</v>
      </c>
      <c r="BE62" s="61">
        <v>1.2</v>
      </c>
      <c r="BF62" s="61">
        <v>2.5</v>
      </c>
      <c r="BG62" s="61">
        <v>-2.1</v>
      </c>
      <c r="BH62" s="61">
        <v>-1.3</v>
      </c>
      <c r="BI62" s="61">
        <v>9.1999999999999993</v>
      </c>
      <c r="BJ62" s="61">
        <v>9.3000000000000007</v>
      </c>
      <c r="BK62" s="61">
        <v>7.1</v>
      </c>
      <c r="BL62" s="61">
        <v>1.1000000000000001</v>
      </c>
      <c r="BM62" s="61">
        <v>-1.5</v>
      </c>
      <c r="BN62" s="61">
        <v>6.2</v>
      </c>
      <c r="BO62" s="61">
        <v>6.6</v>
      </c>
      <c r="BP62" s="61">
        <v>2.4</v>
      </c>
      <c r="BQ62" s="102">
        <f t="shared" si="2"/>
        <v>3.9</v>
      </c>
    </row>
    <row r="63" spans="2:70" x14ac:dyDescent="0.2">
      <c r="B63" s="1" t="str">
        <f t="shared" si="0"/>
        <v>Centro _Presa Valentin Gama</v>
      </c>
      <c r="C63" s="7" t="s">
        <v>73</v>
      </c>
      <c r="D63" s="7" t="s">
        <v>101</v>
      </c>
      <c r="E63" s="7" t="s">
        <v>65</v>
      </c>
      <c r="F63" s="60">
        <v>16</v>
      </c>
      <c r="G63" s="60">
        <v>19</v>
      </c>
      <c r="H63" s="60">
        <v>22</v>
      </c>
      <c r="I63" s="60">
        <v>21</v>
      </c>
      <c r="J63" s="60">
        <v>24</v>
      </c>
      <c r="K63" s="60">
        <v>22</v>
      </c>
      <c r="L63" s="60">
        <v>22</v>
      </c>
      <c r="M63" s="60">
        <v>22</v>
      </c>
      <c r="N63" s="60">
        <v>25</v>
      </c>
      <c r="O63" s="60">
        <v>22</v>
      </c>
      <c r="P63" s="60">
        <v>24</v>
      </c>
      <c r="Q63" s="60">
        <v>22</v>
      </c>
      <c r="R63" s="60">
        <v>17</v>
      </c>
      <c r="S63" s="60">
        <v>22</v>
      </c>
      <c r="T63" s="60">
        <v>23</v>
      </c>
      <c r="U63" s="60">
        <v>24</v>
      </c>
      <c r="V63" s="60">
        <v>26</v>
      </c>
      <c r="W63" s="60">
        <v>22</v>
      </c>
      <c r="X63" s="60">
        <v>22</v>
      </c>
      <c r="Y63" s="60">
        <v>24</v>
      </c>
      <c r="Z63" s="61">
        <v>26</v>
      </c>
      <c r="AA63" s="60">
        <v>21</v>
      </c>
      <c r="AB63" s="61">
        <v>25</v>
      </c>
      <c r="AC63" s="60">
        <v>26</v>
      </c>
      <c r="AD63" s="60">
        <v>24</v>
      </c>
      <c r="AE63" s="60">
        <v>24</v>
      </c>
      <c r="AF63" s="60">
        <v>20</v>
      </c>
      <c r="AG63" s="60">
        <v>12</v>
      </c>
      <c r="AH63" s="60">
        <v>18</v>
      </c>
      <c r="AI63" s="60">
        <v>27</v>
      </c>
      <c r="AJ63" s="60">
        <v>28</v>
      </c>
      <c r="AK63" s="101">
        <f t="shared" si="1"/>
        <v>22.322580645161292</v>
      </c>
      <c r="AL63" s="60">
        <v>9</v>
      </c>
      <c r="AM63" s="60">
        <v>8</v>
      </c>
      <c r="AN63" s="60">
        <v>7</v>
      </c>
      <c r="AO63" s="60">
        <v>7</v>
      </c>
      <c r="AP63" s="60">
        <v>1</v>
      </c>
      <c r="AQ63" s="60">
        <v>2</v>
      </c>
      <c r="AR63" s="60">
        <v>1</v>
      </c>
      <c r="AS63" s="60">
        <v>2</v>
      </c>
      <c r="AT63" s="60">
        <v>4</v>
      </c>
      <c r="AU63" s="60">
        <v>-3</v>
      </c>
      <c r="AV63" s="60">
        <v>-1</v>
      </c>
      <c r="AW63" s="60">
        <v>3</v>
      </c>
      <c r="AX63" s="60">
        <v>4</v>
      </c>
      <c r="AY63" s="60">
        <v>4</v>
      </c>
      <c r="AZ63" s="60">
        <v>3</v>
      </c>
      <c r="BA63" s="60">
        <v>-6</v>
      </c>
      <c r="BB63" s="60">
        <v>-6</v>
      </c>
      <c r="BC63" s="60">
        <v>-2</v>
      </c>
      <c r="BD63" s="60">
        <v>-2</v>
      </c>
      <c r="BE63" s="60">
        <v>-2</v>
      </c>
      <c r="BF63" s="61">
        <v>-2</v>
      </c>
      <c r="BG63" s="60">
        <v>-5</v>
      </c>
      <c r="BH63" s="61">
        <v>-5</v>
      </c>
      <c r="BI63" s="60">
        <v>2</v>
      </c>
      <c r="BJ63" s="60">
        <v>10</v>
      </c>
      <c r="BK63" s="60">
        <v>4</v>
      </c>
      <c r="BL63" s="60">
        <v>0</v>
      </c>
      <c r="BM63" s="60">
        <v>1</v>
      </c>
      <c r="BN63" s="60">
        <v>4</v>
      </c>
      <c r="BO63" s="60">
        <v>6</v>
      </c>
      <c r="BP63" s="60">
        <v>-2</v>
      </c>
      <c r="BQ63" s="102">
        <f t="shared" si="2"/>
        <v>1.4838709677419355</v>
      </c>
    </row>
    <row r="64" spans="2:70" x14ac:dyDescent="0.2">
      <c r="B64" s="1" t="str">
        <f t="shared" si="0"/>
        <v>Centro_Tierra Nueva</v>
      </c>
      <c r="C64" s="7" t="s">
        <v>6</v>
      </c>
      <c r="D64" s="7" t="s">
        <v>102</v>
      </c>
      <c r="E64" s="7" t="s">
        <v>102</v>
      </c>
      <c r="F64" s="60" t="s">
        <v>137</v>
      </c>
      <c r="G64" s="60">
        <v>17</v>
      </c>
      <c r="H64" s="60">
        <v>19</v>
      </c>
      <c r="I64" s="60">
        <v>18</v>
      </c>
      <c r="J64" s="60">
        <v>23</v>
      </c>
      <c r="K64" s="60">
        <v>22</v>
      </c>
      <c r="L64" s="60">
        <v>20</v>
      </c>
      <c r="M64" s="60">
        <v>23</v>
      </c>
      <c r="N64" s="60">
        <v>22</v>
      </c>
      <c r="O64" s="60">
        <v>15</v>
      </c>
      <c r="P64" s="60">
        <v>23</v>
      </c>
      <c r="Q64" s="60">
        <v>15</v>
      </c>
      <c r="R64" s="60">
        <v>17</v>
      </c>
      <c r="S64" s="60">
        <v>21</v>
      </c>
      <c r="T64" s="60">
        <v>22</v>
      </c>
      <c r="U64" s="60" t="s">
        <v>137</v>
      </c>
      <c r="V64" s="60">
        <v>23</v>
      </c>
      <c r="W64" s="60" t="s">
        <v>137</v>
      </c>
      <c r="X64" s="60">
        <v>21</v>
      </c>
      <c r="Y64" s="60">
        <v>22</v>
      </c>
      <c r="Z64" s="60">
        <v>25</v>
      </c>
      <c r="AA64" s="60">
        <v>19</v>
      </c>
      <c r="AB64" s="60" t="s">
        <v>137</v>
      </c>
      <c r="AC64" s="60">
        <v>23</v>
      </c>
      <c r="AD64" s="60" t="s">
        <v>137</v>
      </c>
      <c r="AE64" s="60">
        <v>23</v>
      </c>
      <c r="AF64" s="60">
        <v>16</v>
      </c>
      <c r="AG64" s="60">
        <v>16</v>
      </c>
      <c r="AH64" s="60">
        <v>23</v>
      </c>
      <c r="AI64" s="60" t="s">
        <v>137</v>
      </c>
      <c r="AJ64" s="60" t="s">
        <v>137</v>
      </c>
      <c r="AK64" s="101">
        <f t="shared" si="1"/>
        <v>20.333333333333332</v>
      </c>
      <c r="AL64" s="60" t="s">
        <v>137</v>
      </c>
      <c r="AM64" s="60">
        <v>6</v>
      </c>
      <c r="AN64" s="60">
        <v>5</v>
      </c>
      <c r="AO64" s="60">
        <v>3</v>
      </c>
      <c r="AP64" s="60">
        <v>3</v>
      </c>
      <c r="AQ64" s="60">
        <v>4</v>
      </c>
      <c r="AR64" s="60">
        <v>3</v>
      </c>
      <c r="AS64" s="60">
        <v>-1</v>
      </c>
      <c r="AT64" s="60">
        <v>1</v>
      </c>
      <c r="AU64" s="60">
        <v>-4</v>
      </c>
      <c r="AV64" s="60">
        <v>-1</v>
      </c>
      <c r="AW64" s="60">
        <v>3</v>
      </c>
      <c r="AX64" s="60">
        <v>4</v>
      </c>
      <c r="AY64" s="60">
        <v>-1</v>
      </c>
      <c r="AZ64" s="60">
        <v>3</v>
      </c>
      <c r="BA64" s="60" t="s">
        <v>137</v>
      </c>
      <c r="BB64" s="60">
        <v>5</v>
      </c>
      <c r="BC64" s="60" t="s">
        <v>137</v>
      </c>
      <c r="BD64" s="60">
        <v>-1</v>
      </c>
      <c r="BE64" s="60">
        <v>-1</v>
      </c>
      <c r="BF64" s="60">
        <v>2</v>
      </c>
      <c r="BG64" s="60">
        <v>-4</v>
      </c>
      <c r="BH64" s="60" t="s">
        <v>137</v>
      </c>
      <c r="BI64" s="60">
        <v>-3</v>
      </c>
      <c r="BJ64" s="60" t="s">
        <v>137</v>
      </c>
      <c r="BK64" s="60">
        <v>6</v>
      </c>
      <c r="BL64" s="60">
        <v>-1</v>
      </c>
      <c r="BM64" s="60">
        <v>-4</v>
      </c>
      <c r="BN64" s="60">
        <v>-2</v>
      </c>
      <c r="BO64" s="60" t="s">
        <v>137</v>
      </c>
      <c r="BP64" s="60" t="s">
        <v>137</v>
      </c>
      <c r="BQ64" s="102">
        <f t="shared" si="2"/>
        <v>1.0416666666666667</v>
      </c>
    </row>
    <row r="65" spans="2:69" x14ac:dyDescent="0.2">
      <c r="B65" s="1" t="str">
        <f t="shared" ref="B65:B78" si="3">CONCATENATE(C65,"_",D65)</f>
        <v>Huasteca_Adjuntas</v>
      </c>
      <c r="C65" s="8" t="s">
        <v>0</v>
      </c>
      <c r="D65" s="8" t="s">
        <v>81</v>
      </c>
      <c r="E65" s="8" t="s">
        <v>105</v>
      </c>
      <c r="F65" s="60">
        <v>16</v>
      </c>
      <c r="G65" s="60">
        <v>15</v>
      </c>
      <c r="H65" s="60">
        <v>16</v>
      </c>
      <c r="I65" s="60">
        <v>16.5</v>
      </c>
      <c r="J65" s="60">
        <v>22.5</v>
      </c>
      <c r="K65" s="60">
        <v>28</v>
      </c>
      <c r="L65" s="60">
        <v>33</v>
      </c>
      <c r="M65" s="60">
        <v>28</v>
      </c>
      <c r="N65" s="60">
        <v>25.5</v>
      </c>
      <c r="O65" s="60">
        <v>17.5</v>
      </c>
      <c r="P65" s="60">
        <v>24</v>
      </c>
      <c r="Q65" s="60">
        <v>19</v>
      </c>
      <c r="R65" s="60">
        <v>19</v>
      </c>
      <c r="S65" s="60">
        <v>28</v>
      </c>
      <c r="T65" s="60">
        <v>32</v>
      </c>
      <c r="U65" s="60">
        <v>30</v>
      </c>
      <c r="V65" s="60">
        <v>24.5</v>
      </c>
      <c r="W65" s="60">
        <v>18</v>
      </c>
      <c r="X65" s="60">
        <v>25</v>
      </c>
      <c r="Y65" s="60">
        <v>26</v>
      </c>
      <c r="Z65" s="60">
        <v>30</v>
      </c>
      <c r="AA65" s="60">
        <v>25.5</v>
      </c>
      <c r="AB65" s="60">
        <v>25</v>
      </c>
      <c r="AC65" s="60">
        <v>27.5</v>
      </c>
      <c r="AD65" s="60">
        <v>26.5</v>
      </c>
      <c r="AE65" s="60">
        <v>29</v>
      </c>
      <c r="AF65" s="60">
        <v>12.5</v>
      </c>
      <c r="AG65" s="60">
        <v>22</v>
      </c>
      <c r="AH65" s="60">
        <v>25</v>
      </c>
      <c r="AI65" s="60">
        <v>26</v>
      </c>
      <c r="AJ65" s="60">
        <v>35</v>
      </c>
      <c r="AK65" s="101">
        <f t="shared" si="1"/>
        <v>24.112903225806452</v>
      </c>
      <c r="AL65" s="60">
        <v>9</v>
      </c>
      <c r="AM65" s="60">
        <v>9</v>
      </c>
      <c r="AN65" s="60">
        <v>9</v>
      </c>
      <c r="AO65" s="60">
        <v>12</v>
      </c>
      <c r="AP65" s="60">
        <v>13</v>
      </c>
      <c r="AQ65" s="60">
        <v>13</v>
      </c>
      <c r="AR65" s="60">
        <v>13</v>
      </c>
      <c r="AS65" s="60">
        <v>13</v>
      </c>
      <c r="AT65" s="60">
        <v>12.5</v>
      </c>
      <c r="AU65" s="60">
        <v>12.5</v>
      </c>
      <c r="AV65" s="60">
        <v>13</v>
      </c>
      <c r="AW65" s="60">
        <v>13.5</v>
      </c>
      <c r="AX65" s="60">
        <v>13</v>
      </c>
      <c r="AY65" s="60">
        <v>13</v>
      </c>
      <c r="AZ65" s="60">
        <v>13.5</v>
      </c>
      <c r="BA65" s="60">
        <v>9.5</v>
      </c>
      <c r="BB65" s="60">
        <v>8.5</v>
      </c>
      <c r="BC65" s="60">
        <v>14</v>
      </c>
      <c r="BD65" s="60">
        <v>14</v>
      </c>
      <c r="BE65" s="60">
        <v>12.5</v>
      </c>
      <c r="BF65" s="60">
        <v>3</v>
      </c>
      <c r="BG65" s="60">
        <v>7</v>
      </c>
      <c r="BH65" s="60">
        <v>7.5</v>
      </c>
      <c r="BI65" s="60">
        <v>9.5</v>
      </c>
      <c r="BJ65" s="60">
        <v>11</v>
      </c>
      <c r="BK65" s="60">
        <v>12</v>
      </c>
      <c r="BL65" s="60">
        <v>9</v>
      </c>
      <c r="BM65" s="60">
        <v>6</v>
      </c>
      <c r="BN65" s="60">
        <v>6</v>
      </c>
      <c r="BO65" s="60">
        <v>9</v>
      </c>
      <c r="BP65" s="60">
        <v>12</v>
      </c>
      <c r="BQ65" s="102">
        <f t="shared" si="2"/>
        <v>10.725806451612904</v>
      </c>
    </row>
    <row r="66" spans="2:69" x14ac:dyDescent="0.2">
      <c r="B66" s="1" t="str">
        <f t="shared" si="3"/>
        <v>Huasteca_Ballesmi</v>
      </c>
      <c r="C66" s="8" t="s">
        <v>0</v>
      </c>
      <c r="D66" s="8" t="s">
        <v>82</v>
      </c>
      <c r="E66" s="8" t="s">
        <v>83</v>
      </c>
      <c r="F66" s="60">
        <v>19</v>
      </c>
      <c r="G66" s="60">
        <v>14</v>
      </c>
      <c r="H66" s="60">
        <v>14</v>
      </c>
      <c r="I66" s="60">
        <v>17</v>
      </c>
      <c r="J66" s="60">
        <v>24</v>
      </c>
      <c r="K66" s="60">
        <v>28</v>
      </c>
      <c r="L66" s="60">
        <v>32</v>
      </c>
      <c r="M66" s="60">
        <v>29</v>
      </c>
      <c r="N66" s="60">
        <v>25</v>
      </c>
      <c r="O66" s="60">
        <v>18</v>
      </c>
      <c r="P66" s="60">
        <v>23</v>
      </c>
      <c r="Q66" s="60">
        <v>18</v>
      </c>
      <c r="R66" s="60">
        <v>20</v>
      </c>
      <c r="S66" s="60">
        <v>27</v>
      </c>
      <c r="T66" s="60">
        <v>32</v>
      </c>
      <c r="U66" s="60">
        <v>31</v>
      </c>
      <c r="V66" s="60">
        <v>25</v>
      </c>
      <c r="W66" s="60">
        <v>17</v>
      </c>
      <c r="X66" s="60">
        <v>26</v>
      </c>
      <c r="Y66" s="60">
        <v>26</v>
      </c>
      <c r="Z66" s="60">
        <v>30</v>
      </c>
      <c r="AA66" s="60">
        <v>26</v>
      </c>
      <c r="AB66" s="60">
        <v>24</v>
      </c>
      <c r="AC66" s="60">
        <v>26</v>
      </c>
      <c r="AD66" s="60">
        <v>27</v>
      </c>
      <c r="AE66" s="60">
        <v>29</v>
      </c>
      <c r="AF66" s="60">
        <v>14</v>
      </c>
      <c r="AG66" s="60">
        <v>21</v>
      </c>
      <c r="AH66" s="60">
        <v>24</v>
      </c>
      <c r="AI66" s="60">
        <v>24</v>
      </c>
      <c r="AJ66" s="60">
        <v>35</v>
      </c>
      <c r="AK66" s="101">
        <f t="shared" ref="AK66:AK78" si="4">AVERAGE(F66:AJ66)</f>
        <v>24.032258064516128</v>
      </c>
      <c r="AL66" s="60">
        <v>12</v>
      </c>
      <c r="AM66" s="60">
        <v>9</v>
      </c>
      <c r="AN66" s="60">
        <v>11</v>
      </c>
      <c r="AO66" s="60">
        <v>13</v>
      </c>
      <c r="AP66" s="60">
        <v>14</v>
      </c>
      <c r="AQ66" s="60">
        <v>15</v>
      </c>
      <c r="AR66" s="60">
        <v>13</v>
      </c>
      <c r="AS66" s="60">
        <v>12</v>
      </c>
      <c r="AT66" s="60">
        <v>12.5</v>
      </c>
      <c r="AU66" s="60">
        <v>12</v>
      </c>
      <c r="AV66" s="60">
        <v>13</v>
      </c>
      <c r="AW66" s="60">
        <v>14</v>
      </c>
      <c r="AX66" s="60">
        <v>13</v>
      </c>
      <c r="AY66" s="60">
        <v>14</v>
      </c>
      <c r="AZ66" s="60">
        <v>12</v>
      </c>
      <c r="BA66" s="60">
        <v>11</v>
      </c>
      <c r="BB66" s="60">
        <v>14</v>
      </c>
      <c r="BC66" s="60">
        <v>15</v>
      </c>
      <c r="BD66" s="60">
        <v>14</v>
      </c>
      <c r="BE66" s="60">
        <v>12</v>
      </c>
      <c r="BF66" s="60">
        <v>13</v>
      </c>
      <c r="BG66" s="60">
        <v>8</v>
      </c>
      <c r="BH66" s="60">
        <v>7.2</v>
      </c>
      <c r="BI66" s="60">
        <v>10</v>
      </c>
      <c r="BJ66" s="60">
        <v>12</v>
      </c>
      <c r="BK66" s="60">
        <v>11.5</v>
      </c>
      <c r="BL66" s="60">
        <v>10</v>
      </c>
      <c r="BM66" s="60">
        <v>9</v>
      </c>
      <c r="BN66" s="60">
        <v>10</v>
      </c>
      <c r="BO66" s="60">
        <v>11</v>
      </c>
      <c r="BP66" s="60">
        <v>11</v>
      </c>
      <c r="BQ66" s="102">
        <f t="shared" ref="BQ66:BQ78" si="5">AVERAGE(AL66:BP66)</f>
        <v>11.877419354838709</v>
      </c>
    </row>
    <row r="67" spans="2:69" x14ac:dyDescent="0.2">
      <c r="B67" s="1" t="str">
        <f t="shared" si="3"/>
        <v>Huasteca_Cd. Valles</v>
      </c>
      <c r="C67" s="8" t="s">
        <v>0</v>
      </c>
      <c r="D67" s="8" t="s">
        <v>78</v>
      </c>
      <c r="E67" s="8" t="s">
        <v>78</v>
      </c>
      <c r="F67" s="60">
        <v>16</v>
      </c>
      <c r="G67" s="60">
        <v>19</v>
      </c>
      <c r="H67" s="60">
        <v>20</v>
      </c>
      <c r="I67" s="60">
        <v>22</v>
      </c>
      <c r="J67" s="60">
        <v>21</v>
      </c>
      <c r="K67" s="60">
        <v>29</v>
      </c>
      <c r="L67" s="60">
        <v>31</v>
      </c>
      <c r="M67" s="60">
        <v>28</v>
      </c>
      <c r="N67" s="60">
        <v>25</v>
      </c>
      <c r="O67" s="60">
        <v>20</v>
      </c>
      <c r="P67" s="60">
        <v>23</v>
      </c>
      <c r="Q67" s="60">
        <v>20</v>
      </c>
      <c r="R67" s="60">
        <v>20</v>
      </c>
      <c r="S67" s="60">
        <v>26</v>
      </c>
      <c r="T67" s="60">
        <v>30</v>
      </c>
      <c r="U67" s="60">
        <v>29</v>
      </c>
      <c r="V67" s="60">
        <v>25</v>
      </c>
      <c r="W67" s="60">
        <v>22</v>
      </c>
      <c r="X67" s="60">
        <v>25</v>
      </c>
      <c r="Y67" s="60">
        <v>27</v>
      </c>
      <c r="Z67" s="60">
        <v>30</v>
      </c>
      <c r="AA67" s="60">
        <v>25</v>
      </c>
      <c r="AB67" s="60">
        <v>25</v>
      </c>
      <c r="AC67" s="60">
        <v>27</v>
      </c>
      <c r="AD67" s="60">
        <v>27</v>
      </c>
      <c r="AE67" s="60">
        <v>13</v>
      </c>
      <c r="AF67" s="60">
        <v>13</v>
      </c>
      <c r="AG67" s="60">
        <v>20</v>
      </c>
      <c r="AH67" s="60">
        <v>23</v>
      </c>
      <c r="AI67" s="60">
        <v>23</v>
      </c>
      <c r="AJ67" s="60">
        <v>33</v>
      </c>
      <c r="AK67" s="101">
        <f t="shared" si="4"/>
        <v>23.774193548387096</v>
      </c>
      <c r="AL67" s="60">
        <v>9</v>
      </c>
      <c r="AM67" s="60">
        <v>11</v>
      </c>
      <c r="AN67" s="60">
        <v>14</v>
      </c>
      <c r="AO67" s="60">
        <v>14</v>
      </c>
      <c r="AP67" s="60">
        <v>12</v>
      </c>
      <c r="AQ67" s="60">
        <v>12</v>
      </c>
      <c r="AR67" s="60">
        <v>13</v>
      </c>
      <c r="AS67" s="60">
        <v>10</v>
      </c>
      <c r="AT67" s="60">
        <v>10</v>
      </c>
      <c r="AU67" s="60">
        <v>12</v>
      </c>
      <c r="AV67" s="60">
        <v>12</v>
      </c>
      <c r="AW67" s="60">
        <v>13</v>
      </c>
      <c r="AX67" s="60">
        <v>13</v>
      </c>
      <c r="AY67" s="60">
        <v>11</v>
      </c>
      <c r="AZ67" s="60">
        <v>12</v>
      </c>
      <c r="BA67" s="60">
        <v>9</v>
      </c>
      <c r="BB67" s="60">
        <v>10</v>
      </c>
      <c r="BC67" s="60">
        <v>14</v>
      </c>
      <c r="BD67" s="60">
        <v>11</v>
      </c>
      <c r="BE67" s="60">
        <v>11</v>
      </c>
      <c r="BF67" s="60">
        <v>11</v>
      </c>
      <c r="BG67" s="60">
        <v>6</v>
      </c>
      <c r="BH67" s="60">
        <v>7</v>
      </c>
      <c r="BI67" s="60">
        <v>9</v>
      </c>
      <c r="BJ67" s="60">
        <v>10</v>
      </c>
      <c r="BK67" s="60">
        <v>9</v>
      </c>
      <c r="BL67" s="60">
        <v>7</v>
      </c>
      <c r="BM67" s="60">
        <v>6</v>
      </c>
      <c r="BN67" s="60">
        <v>7</v>
      </c>
      <c r="BO67" s="60">
        <v>9</v>
      </c>
      <c r="BP67" s="60">
        <v>10</v>
      </c>
      <c r="BQ67" s="102">
        <f t="shared" si="5"/>
        <v>10.451612903225806</v>
      </c>
    </row>
    <row r="68" spans="2:69" x14ac:dyDescent="0.2">
      <c r="B68" s="1" t="str">
        <f t="shared" si="3"/>
        <v>Huasteca _Gallinas</v>
      </c>
      <c r="C68" s="8" t="s">
        <v>79</v>
      </c>
      <c r="D68" s="8" t="s">
        <v>84</v>
      </c>
      <c r="E68" s="8" t="s">
        <v>85</v>
      </c>
      <c r="F68" s="60">
        <v>17</v>
      </c>
      <c r="G68" s="60">
        <v>16</v>
      </c>
      <c r="H68" s="60">
        <v>15</v>
      </c>
      <c r="I68" s="60">
        <v>15</v>
      </c>
      <c r="J68" s="60">
        <v>20</v>
      </c>
      <c r="K68" s="60">
        <v>27.5</v>
      </c>
      <c r="L68" s="60">
        <v>34.1</v>
      </c>
      <c r="M68" s="60">
        <v>31.5</v>
      </c>
      <c r="N68" s="60">
        <v>23</v>
      </c>
      <c r="O68" s="60">
        <v>16</v>
      </c>
      <c r="P68" s="60">
        <v>26</v>
      </c>
      <c r="Q68" s="60">
        <v>17</v>
      </c>
      <c r="R68" s="60">
        <v>19</v>
      </c>
      <c r="S68" s="60">
        <v>25</v>
      </c>
      <c r="T68" s="60">
        <v>34</v>
      </c>
      <c r="U68" s="60">
        <v>33</v>
      </c>
      <c r="V68" s="60">
        <v>25</v>
      </c>
      <c r="W68" s="60">
        <v>17</v>
      </c>
      <c r="X68" s="60">
        <v>26</v>
      </c>
      <c r="Y68" s="60">
        <v>26</v>
      </c>
      <c r="Z68" s="60" t="s">
        <v>137</v>
      </c>
      <c r="AA68" s="60">
        <v>23</v>
      </c>
      <c r="AB68" s="60">
        <v>22</v>
      </c>
      <c r="AC68" s="60">
        <v>26</v>
      </c>
      <c r="AD68" s="60">
        <v>30</v>
      </c>
      <c r="AE68" s="60">
        <v>28</v>
      </c>
      <c r="AF68" s="60">
        <v>10</v>
      </c>
      <c r="AG68" s="60">
        <v>21</v>
      </c>
      <c r="AH68" s="60">
        <v>26</v>
      </c>
      <c r="AI68" s="60">
        <v>24</v>
      </c>
      <c r="AJ68" s="60">
        <v>35</v>
      </c>
      <c r="AK68" s="101">
        <f t="shared" si="4"/>
        <v>23.603333333333335</v>
      </c>
      <c r="AL68" s="60">
        <v>12</v>
      </c>
      <c r="AM68" s="60">
        <v>12</v>
      </c>
      <c r="AN68" s="60">
        <v>12</v>
      </c>
      <c r="AO68" s="60">
        <v>12</v>
      </c>
      <c r="AP68" s="60">
        <v>14</v>
      </c>
      <c r="AQ68" s="60">
        <v>11</v>
      </c>
      <c r="AR68" s="60">
        <v>10.7</v>
      </c>
      <c r="AS68" s="60">
        <v>9</v>
      </c>
      <c r="AT68" s="60">
        <v>12</v>
      </c>
      <c r="AU68" s="60">
        <v>11</v>
      </c>
      <c r="AV68" s="60">
        <v>11</v>
      </c>
      <c r="AW68" s="60">
        <v>11</v>
      </c>
      <c r="AX68" s="60">
        <v>12</v>
      </c>
      <c r="AY68" s="60">
        <v>12</v>
      </c>
      <c r="AZ68" s="60">
        <v>12</v>
      </c>
      <c r="BA68" s="60">
        <v>11</v>
      </c>
      <c r="BB68" s="60">
        <v>11</v>
      </c>
      <c r="BC68" s="60">
        <v>14</v>
      </c>
      <c r="BD68" s="60">
        <v>13.4</v>
      </c>
      <c r="BE68" s="60">
        <v>11</v>
      </c>
      <c r="BF68" s="60" t="s">
        <v>137</v>
      </c>
      <c r="BG68" s="60">
        <v>5</v>
      </c>
      <c r="BH68" s="60">
        <v>8</v>
      </c>
      <c r="BI68" s="60">
        <v>8</v>
      </c>
      <c r="BJ68" s="60">
        <v>8</v>
      </c>
      <c r="BK68" s="60">
        <v>10</v>
      </c>
      <c r="BL68" s="60">
        <v>8</v>
      </c>
      <c r="BM68" s="60">
        <v>9</v>
      </c>
      <c r="BN68" s="60">
        <v>8</v>
      </c>
      <c r="BO68" s="60">
        <v>9</v>
      </c>
      <c r="BP68" s="60">
        <v>11</v>
      </c>
      <c r="BQ68" s="102">
        <f t="shared" si="5"/>
        <v>10.603333333333333</v>
      </c>
    </row>
    <row r="69" spans="2:69" x14ac:dyDescent="0.2">
      <c r="B69" s="1" t="str">
        <f t="shared" si="3"/>
        <v>Huasteca _Matlapa</v>
      </c>
      <c r="C69" s="8" t="s">
        <v>79</v>
      </c>
      <c r="D69" s="8" t="s">
        <v>80</v>
      </c>
      <c r="E69" s="8" t="s">
        <v>80</v>
      </c>
      <c r="F69" s="60">
        <v>18.100000000000001</v>
      </c>
      <c r="G69" s="60" t="s">
        <v>137</v>
      </c>
      <c r="H69" s="60">
        <v>14.2</v>
      </c>
      <c r="I69" s="60">
        <v>17</v>
      </c>
      <c r="J69" s="60">
        <v>21.6</v>
      </c>
      <c r="K69" s="60">
        <v>25.6</v>
      </c>
      <c r="L69" s="60">
        <v>29.2</v>
      </c>
      <c r="M69" s="60">
        <v>27.2</v>
      </c>
      <c r="N69" s="60">
        <v>24.1</v>
      </c>
      <c r="O69" s="60">
        <v>18</v>
      </c>
      <c r="P69" s="60">
        <v>21.1</v>
      </c>
      <c r="Q69" s="60">
        <v>17.2</v>
      </c>
      <c r="R69" s="60">
        <v>18.600000000000001</v>
      </c>
      <c r="S69" s="60">
        <v>25.1</v>
      </c>
      <c r="T69" s="60">
        <v>29</v>
      </c>
      <c r="U69" s="60" t="s">
        <v>137</v>
      </c>
      <c r="V69" s="60">
        <v>22.8</v>
      </c>
      <c r="W69" s="60">
        <v>20</v>
      </c>
      <c r="X69" s="60">
        <v>23</v>
      </c>
      <c r="Y69" s="60">
        <v>25</v>
      </c>
      <c r="Z69" s="60">
        <v>28.6</v>
      </c>
      <c r="AA69" s="60">
        <v>21.8</v>
      </c>
      <c r="AB69" s="60">
        <v>23.1</v>
      </c>
      <c r="AC69" s="60">
        <v>25</v>
      </c>
      <c r="AD69" s="60">
        <v>27.8</v>
      </c>
      <c r="AE69" s="60">
        <v>27.2</v>
      </c>
      <c r="AF69" s="60">
        <v>16.100000000000001</v>
      </c>
      <c r="AG69" s="60">
        <v>21.2</v>
      </c>
      <c r="AH69" s="60">
        <v>22.1</v>
      </c>
      <c r="AI69" s="60">
        <v>23</v>
      </c>
      <c r="AJ69" s="60">
        <v>30.6</v>
      </c>
      <c r="AK69" s="101">
        <f t="shared" si="4"/>
        <v>22.872413793103455</v>
      </c>
      <c r="AL69" s="60">
        <v>11.8</v>
      </c>
      <c r="AM69" s="60" t="s">
        <v>137</v>
      </c>
      <c r="AN69" s="60">
        <v>12.3</v>
      </c>
      <c r="AO69" s="60">
        <v>13.1</v>
      </c>
      <c r="AP69" s="60">
        <v>15.3</v>
      </c>
      <c r="AQ69" s="60">
        <v>13.3</v>
      </c>
      <c r="AR69" s="60">
        <v>11.7</v>
      </c>
      <c r="AS69" s="60">
        <v>11.5</v>
      </c>
      <c r="AT69" s="60">
        <v>14.5</v>
      </c>
      <c r="AU69" s="60">
        <v>7</v>
      </c>
      <c r="AV69" s="60">
        <v>14.4</v>
      </c>
      <c r="AW69" s="60">
        <v>13.5</v>
      </c>
      <c r="AX69" s="60">
        <v>11.7</v>
      </c>
      <c r="AY69" s="60">
        <v>11.1</v>
      </c>
      <c r="AZ69" s="60">
        <v>13.3</v>
      </c>
      <c r="BA69" s="60" t="s">
        <v>137</v>
      </c>
      <c r="BB69" s="60">
        <v>10.5</v>
      </c>
      <c r="BC69" s="60">
        <v>15.9</v>
      </c>
      <c r="BD69" s="60">
        <v>12.5</v>
      </c>
      <c r="BE69" s="60">
        <v>10.7</v>
      </c>
      <c r="BF69" s="60">
        <v>15</v>
      </c>
      <c r="BG69" s="60">
        <v>5.9</v>
      </c>
      <c r="BH69" s="60">
        <v>9.4</v>
      </c>
      <c r="BI69" s="60">
        <v>9</v>
      </c>
      <c r="BJ69" s="60">
        <v>14.9</v>
      </c>
      <c r="BK69" s="60">
        <v>10.9</v>
      </c>
      <c r="BL69" s="60">
        <v>8.5</v>
      </c>
      <c r="BM69" s="60">
        <v>8</v>
      </c>
      <c r="BN69" s="60">
        <v>9.9</v>
      </c>
      <c r="BO69" s="60">
        <v>13.4</v>
      </c>
      <c r="BP69" s="60">
        <v>11.8</v>
      </c>
      <c r="BQ69" s="102">
        <f t="shared" si="5"/>
        <v>11.751724137931031</v>
      </c>
    </row>
    <row r="70" spans="2:69" x14ac:dyDescent="0.2">
      <c r="B70" s="1" t="str">
        <f t="shared" si="3"/>
        <v>Huasteca_Micos</v>
      </c>
      <c r="C70" s="8" t="s">
        <v>0</v>
      </c>
      <c r="D70" s="8" t="s">
        <v>88</v>
      </c>
      <c r="E70" s="8" t="s">
        <v>78</v>
      </c>
      <c r="F70" s="60">
        <v>15</v>
      </c>
      <c r="G70" s="60">
        <v>13.5</v>
      </c>
      <c r="H70" s="60">
        <v>14</v>
      </c>
      <c r="I70" s="60">
        <v>15.5</v>
      </c>
      <c r="J70" s="60">
        <v>19.5</v>
      </c>
      <c r="K70" s="60">
        <v>21.5</v>
      </c>
      <c r="L70" s="60">
        <v>24.5</v>
      </c>
      <c r="M70" s="60">
        <v>23.5</v>
      </c>
      <c r="N70" s="60">
        <v>21.5</v>
      </c>
      <c r="O70" s="60">
        <v>16.5</v>
      </c>
      <c r="P70" s="60">
        <v>20.5</v>
      </c>
      <c r="Q70" s="60">
        <v>18</v>
      </c>
      <c r="R70" s="60">
        <v>21.5</v>
      </c>
      <c r="S70" s="60">
        <v>23.5</v>
      </c>
      <c r="T70" s="60">
        <v>27</v>
      </c>
      <c r="U70" s="60">
        <v>28</v>
      </c>
      <c r="V70" s="60">
        <v>21.5</v>
      </c>
      <c r="W70" s="60">
        <v>15</v>
      </c>
      <c r="X70" s="60">
        <v>20.5</v>
      </c>
      <c r="Y70" s="60">
        <v>23.5</v>
      </c>
      <c r="Z70" s="60">
        <v>28.5</v>
      </c>
      <c r="AA70" s="60">
        <v>22.5</v>
      </c>
      <c r="AB70" s="60">
        <v>19.5</v>
      </c>
      <c r="AC70" s="60">
        <v>20.5</v>
      </c>
      <c r="AD70" s="60">
        <v>24</v>
      </c>
      <c r="AE70" s="60">
        <v>26</v>
      </c>
      <c r="AF70" s="60">
        <v>10.5</v>
      </c>
      <c r="AG70" s="60">
        <v>20</v>
      </c>
      <c r="AH70" s="60">
        <v>20.5</v>
      </c>
      <c r="AI70" s="60">
        <v>22.5</v>
      </c>
      <c r="AJ70" s="60">
        <v>28.5</v>
      </c>
      <c r="AK70" s="101">
        <f t="shared" si="4"/>
        <v>20.870967741935484</v>
      </c>
      <c r="AL70" s="60">
        <v>8</v>
      </c>
      <c r="AM70" s="60">
        <v>8.5</v>
      </c>
      <c r="AN70" s="60">
        <v>9</v>
      </c>
      <c r="AO70" s="60">
        <v>10.5</v>
      </c>
      <c r="AP70" s="60">
        <v>13.5</v>
      </c>
      <c r="AQ70" s="60">
        <v>11.5</v>
      </c>
      <c r="AR70" s="60">
        <v>11.5</v>
      </c>
      <c r="AS70" s="60">
        <v>11.5</v>
      </c>
      <c r="AT70" s="60">
        <v>13</v>
      </c>
      <c r="AU70" s="60">
        <v>12.5</v>
      </c>
      <c r="AV70" s="60">
        <v>13</v>
      </c>
      <c r="AW70" s="60">
        <v>14</v>
      </c>
      <c r="AX70" s="60">
        <v>13</v>
      </c>
      <c r="AY70" s="60">
        <v>12</v>
      </c>
      <c r="AZ70" s="60">
        <v>13</v>
      </c>
      <c r="BA70" s="60">
        <v>10.5</v>
      </c>
      <c r="BB70" s="60">
        <v>13</v>
      </c>
      <c r="BC70" s="60">
        <v>14</v>
      </c>
      <c r="BD70" s="60">
        <v>15</v>
      </c>
      <c r="BE70" s="60">
        <v>13.5</v>
      </c>
      <c r="BF70" s="60">
        <v>13.5</v>
      </c>
      <c r="BG70" s="60">
        <v>7</v>
      </c>
      <c r="BH70" s="60">
        <v>10.5</v>
      </c>
      <c r="BI70" s="60">
        <v>8</v>
      </c>
      <c r="BJ70" s="60">
        <v>13.5</v>
      </c>
      <c r="BK70" s="60">
        <v>11.5</v>
      </c>
      <c r="BL70" s="60">
        <v>8.5</v>
      </c>
      <c r="BM70" s="60">
        <v>7</v>
      </c>
      <c r="BN70" s="60">
        <v>8.5</v>
      </c>
      <c r="BO70" s="60">
        <v>9.5</v>
      </c>
      <c r="BP70" s="60">
        <v>10.5</v>
      </c>
      <c r="BQ70" s="102">
        <f t="shared" si="5"/>
        <v>11.241935483870968</v>
      </c>
    </row>
    <row r="71" spans="2:69" x14ac:dyDescent="0.2">
      <c r="B71" s="1" t="str">
        <f t="shared" si="3"/>
        <v>Huasteca_Naranjo</v>
      </c>
      <c r="C71" s="8" t="s">
        <v>0</v>
      </c>
      <c r="D71" s="8" t="s">
        <v>86</v>
      </c>
      <c r="E71" s="8" t="s">
        <v>20</v>
      </c>
      <c r="F71" s="60" t="s">
        <v>137</v>
      </c>
      <c r="G71" s="60" t="s">
        <v>137</v>
      </c>
      <c r="H71" s="60" t="s">
        <v>137</v>
      </c>
      <c r="I71" s="60" t="s">
        <v>137</v>
      </c>
      <c r="J71" s="60">
        <v>20</v>
      </c>
      <c r="K71" s="60">
        <v>26</v>
      </c>
      <c r="L71" s="60">
        <v>30</v>
      </c>
      <c r="M71" s="60">
        <v>28</v>
      </c>
      <c r="N71" s="60">
        <v>23.5</v>
      </c>
      <c r="O71" s="60">
        <v>16.5</v>
      </c>
      <c r="P71" s="60">
        <v>22.5</v>
      </c>
      <c r="Q71" s="60">
        <v>18</v>
      </c>
      <c r="R71" s="60">
        <v>19.5</v>
      </c>
      <c r="S71" s="60">
        <v>25</v>
      </c>
      <c r="T71" s="60">
        <v>29</v>
      </c>
      <c r="U71" s="60">
        <v>28.5</v>
      </c>
      <c r="V71" s="60">
        <v>21.5</v>
      </c>
      <c r="W71" s="60">
        <v>18.5</v>
      </c>
      <c r="X71" s="60">
        <v>25</v>
      </c>
      <c r="Y71" s="60">
        <v>25</v>
      </c>
      <c r="Z71" s="60">
        <v>18</v>
      </c>
      <c r="AA71" s="60" t="s">
        <v>137</v>
      </c>
      <c r="AB71" s="60">
        <v>23</v>
      </c>
      <c r="AC71" s="60">
        <v>24</v>
      </c>
      <c r="AD71" s="60">
        <v>25</v>
      </c>
      <c r="AE71" s="60">
        <v>28</v>
      </c>
      <c r="AF71" s="60">
        <v>9</v>
      </c>
      <c r="AG71" s="60">
        <v>20</v>
      </c>
      <c r="AH71" s="60">
        <v>23.5</v>
      </c>
      <c r="AI71" s="60">
        <v>24</v>
      </c>
      <c r="AJ71" s="60">
        <v>33.5</v>
      </c>
      <c r="AK71" s="101">
        <f t="shared" si="4"/>
        <v>23.25</v>
      </c>
      <c r="AL71" s="60" t="s">
        <v>137</v>
      </c>
      <c r="AM71" s="60" t="s">
        <v>137</v>
      </c>
      <c r="AN71" s="60" t="s">
        <v>137</v>
      </c>
      <c r="AO71" s="60" t="s">
        <v>137</v>
      </c>
      <c r="AP71" s="60">
        <v>11</v>
      </c>
      <c r="AQ71" s="60">
        <v>10</v>
      </c>
      <c r="AR71" s="60">
        <v>10</v>
      </c>
      <c r="AS71" s="60">
        <v>9</v>
      </c>
      <c r="AT71" s="60">
        <v>8.5</v>
      </c>
      <c r="AU71" s="60">
        <v>11</v>
      </c>
      <c r="AV71" s="60">
        <v>11</v>
      </c>
      <c r="AW71" s="60">
        <v>12</v>
      </c>
      <c r="AX71" s="60">
        <v>12.5</v>
      </c>
      <c r="AY71" s="60">
        <v>12</v>
      </c>
      <c r="AZ71" s="60">
        <v>11</v>
      </c>
      <c r="BA71" s="60">
        <v>7</v>
      </c>
      <c r="BB71" s="60">
        <v>7</v>
      </c>
      <c r="BC71" s="60">
        <v>10.5</v>
      </c>
      <c r="BD71" s="60">
        <v>10.5</v>
      </c>
      <c r="BE71" s="60">
        <v>9</v>
      </c>
      <c r="BF71" s="60">
        <v>9.5</v>
      </c>
      <c r="BG71" s="60" t="s">
        <v>137</v>
      </c>
      <c r="BH71" s="60">
        <v>6</v>
      </c>
      <c r="BI71" s="60">
        <v>5.5</v>
      </c>
      <c r="BJ71" s="60">
        <v>8.5</v>
      </c>
      <c r="BK71" s="60">
        <v>9.5</v>
      </c>
      <c r="BL71" s="60">
        <v>7.5</v>
      </c>
      <c r="BM71" s="60">
        <v>5</v>
      </c>
      <c r="BN71" s="60">
        <v>8.5</v>
      </c>
      <c r="BO71" s="60">
        <v>8</v>
      </c>
      <c r="BP71" s="60">
        <v>8.5</v>
      </c>
      <c r="BQ71" s="102">
        <f t="shared" si="5"/>
        <v>9.1730769230769234</v>
      </c>
    </row>
    <row r="72" spans="2:69" x14ac:dyDescent="0.2">
      <c r="B72" s="1" t="str">
        <f t="shared" si="3"/>
        <v>Huasteca_Pujal</v>
      </c>
      <c r="C72" s="8" t="s">
        <v>0</v>
      </c>
      <c r="D72" s="8" t="s">
        <v>87</v>
      </c>
      <c r="E72" s="8" t="s">
        <v>78</v>
      </c>
      <c r="F72" s="60">
        <v>16.3</v>
      </c>
      <c r="G72" s="60">
        <v>14.7</v>
      </c>
      <c r="H72" s="60">
        <v>14.5</v>
      </c>
      <c r="I72" s="60">
        <v>18</v>
      </c>
      <c r="J72" s="60">
        <v>23.7</v>
      </c>
      <c r="K72" s="60">
        <v>28.5</v>
      </c>
      <c r="L72" s="60">
        <v>34.4</v>
      </c>
      <c r="M72" s="60">
        <v>29</v>
      </c>
      <c r="N72" s="60">
        <v>24.5</v>
      </c>
      <c r="O72" s="60">
        <v>18.5</v>
      </c>
      <c r="P72" s="60">
        <v>23</v>
      </c>
      <c r="Q72" s="60">
        <v>19</v>
      </c>
      <c r="R72" s="60">
        <v>20</v>
      </c>
      <c r="S72" s="60">
        <v>27</v>
      </c>
      <c r="T72" s="60">
        <v>34.5</v>
      </c>
      <c r="U72" s="60" t="s">
        <v>137</v>
      </c>
      <c r="V72" s="60">
        <v>24.2</v>
      </c>
      <c r="W72" s="60">
        <v>16.899999999999999</v>
      </c>
      <c r="X72" s="60">
        <v>26</v>
      </c>
      <c r="Y72" s="60">
        <v>26</v>
      </c>
      <c r="Z72" s="60" t="s">
        <v>137</v>
      </c>
      <c r="AA72" s="60" t="s">
        <v>137</v>
      </c>
      <c r="AB72" s="60">
        <v>24.5</v>
      </c>
      <c r="AC72" s="60">
        <v>26</v>
      </c>
      <c r="AD72" s="60">
        <v>27</v>
      </c>
      <c r="AE72" s="60">
        <v>28.5</v>
      </c>
      <c r="AF72" s="60">
        <v>12</v>
      </c>
      <c r="AG72" s="60">
        <v>20.5</v>
      </c>
      <c r="AH72" s="60">
        <v>23.5</v>
      </c>
      <c r="AI72" s="60">
        <v>23.5</v>
      </c>
      <c r="AJ72" s="60">
        <v>37</v>
      </c>
      <c r="AK72" s="101">
        <f t="shared" si="4"/>
        <v>23.614285714285717</v>
      </c>
      <c r="AL72" s="60">
        <v>11.3</v>
      </c>
      <c r="AM72" s="60">
        <v>10.4</v>
      </c>
      <c r="AN72" s="60">
        <v>10.5</v>
      </c>
      <c r="AO72" s="60">
        <v>13</v>
      </c>
      <c r="AP72" s="60">
        <v>13.6</v>
      </c>
      <c r="AQ72" s="60">
        <v>13.6</v>
      </c>
      <c r="AR72" s="60">
        <v>13.6</v>
      </c>
      <c r="AS72" s="60">
        <v>12.5</v>
      </c>
      <c r="AT72" s="60">
        <v>12.5</v>
      </c>
      <c r="AU72" s="60">
        <v>13</v>
      </c>
      <c r="AV72" s="60">
        <v>13</v>
      </c>
      <c r="AW72" s="60">
        <v>15</v>
      </c>
      <c r="AX72" s="60">
        <v>15</v>
      </c>
      <c r="AY72" s="60">
        <v>12.5</v>
      </c>
      <c r="AZ72" s="60">
        <v>12</v>
      </c>
      <c r="BA72" s="60" t="s">
        <v>137</v>
      </c>
      <c r="BB72" s="60">
        <v>10.7</v>
      </c>
      <c r="BC72" s="60">
        <v>15.3</v>
      </c>
      <c r="BD72" s="60">
        <v>14</v>
      </c>
      <c r="BE72" s="60">
        <v>11.5</v>
      </c>
      <c r="BF72" s="60" t="s">
        <v>137</v>
      </c>
      <c r="BG72" s="60" t="s">
        <v>137</v>
      </c>
      <c r="BH72" s="60">
        <v>7.2</v>
      </c>
      <c r="BI72" s="60">
        <v>9</v>
      </c>
      <c r="BJ72" s="60">
        <v>10.5</v>
      </c>
      <c r="BK72" s="60">
        <v>12</v>
      </c>
      <c r="BL72" s="60">
        <v>8.5</v>
      </c>
      <c r="BM72" s="60">
        <v>7</v>
      </c>
      <c r="BN72" s="60">
        <v>7</v>
      </c>
      <c r="BO72" s="60">
        <v>9.5</v>
      </c>
      <c r="BP72" s="60">
        <v>11</v>
      </c>
      <c r="BQ72" s="102">
        <f t="shared" si="5"/>
        <v>11.596428571428572</v>
      </c>
    </row>
    <row r="73" spans="2:69" x14ac:dyDescent="0.2">
      <c r="B73" s="1" t="str">
        <f t="shared" si="3"/>
        <v>Huasteca_Requetemu</v>
      </c>
      <c r="C73" s="8" t="s">
        <v>0</v>
      </c>
      <c r="D73" s="8" t="s">
        <v>92</v>
      </c>
      <c r="E73" s="8" t="s">
        <v>93</v>
      </c>
      <c r="F73" s="60">
        <v>18</v>
      </c>
      <c r="G73" s="60">
        <v>14.4</v>
      </c>
      <c r="H73" s="60">
        <v>15</v>
      </c>
      <c r="I73" s="60">
        <v>17.5</v>
      </c>
      <c r="J73" s="60">
        <v>24</v>
      </c>
      <c r="K73" s="60">
        <v>28.5</v>
      </c>
      <c r="L73" s="60">
        <v>33</v>
      </c>
      <c r="M73" s="60">
        <v>31</v>
      </c>
      <c r="N73" s="60">
        <v>26.5</v>
      </c>
      <c r="O73" s="60">
        <v>19</v>
      </c>
      <c r="P73" s="60">
        <v>24.5</v>
      </c>
      <c r="Q73" s="60">
        <v>18</v>
      </c>
      <c r="R73" s="60">
        <v>19</v>
      </c>
      <c r="S73" s="60">
        <v>28.5</v>
      </c>
      <c r="T73" s="60">
        <v>32.5</v>
      </c>
      <c r="U73" s="60">
        <v>29</v>
      </c>
      <c r="V73" s="60">
        <v>26</v>
      </c>
      <c r="W73" s="60">
        <v>21</v>
      </c>
      <c r="X73" s="60">
        <v>26.5</v>
      </c>
      <c r="Y73" s="60">
        <v>27</v>
      </c>
      <c r="Z73" s="60">
        <v>31</v>
      </c>
      <c r="AA73" s="60">
        <v>25</v>
      </c>
      <c r="AB73" s="60">
        <v>26</v>
      </c>
      <c r="AC73" s="60">
        <v>27.5</v>
      </c>
      <c r="AD73" s="60">
        <v>28</v>
      </c>
      <c r="AE73" s="60">
        <v>29.5</v>
      </c>
      <c r="AF73" s="60">
        <v>13</v>
      </c>
      <c r="AG73" s="60">
        <v>22.5</v>
      </c>
      <c r="AH73" s="60">
        <v>24.5</v>
      </c>
      <c r="AI73" s="60">
        <v>23.5</v>
      </c>
      <c r="AJ73" s="60">
        <v>34</v>
      </c>
      <c r="AK73" s="101">
        <f t="shared" si="4"/>
        <v>24.625806451612902</v>
      </c>
      <c r="AL73" s="60">
        <v>11.5</v>
      </c>
      <c r="AM73" s="60">
        <v>11.5</v>
      </c>
      <c r="AN73" s="60">
        <v>11</v>
      </c>
      <c r="AO73" s="60">
        <v>13</v>
      </c>
      <c r="AP73" s="60">
        <v>14</v>
      </c>
      <c r="AQ73" s="60">
        <v>13.5</v>
      </c>
      <c r="AR73" s="60">
        <v>12.5</v>
      </c>
      <c r="AS73" s="60">
        <v>12</v>
      </c>
      <c r="AT73" s="60">
        <v>13</v>
      </c>
      <c r="AU73" s="60">
        <v>13</v>
      </c>
      <c r="AV73" s="60">
        <v>14</v>
      </c>
      <c r="AW73" s="60">
        <v>15</v>
      </c>
      <c r="AX73" s="60">
        <v>13.5</v>
      </c>
      <c r="AY73" s="60">
        <v>13</v>
      </c>
      <c r="AZ73" s="60">
        <v>12.5</v>
      </c>
      <c r="BA73" s="60">
        <v>11</v>
      </c>
      <c r="BB73" s="60">
        <v>11</v>
      </c>
      <c r="BC73" s="60">
        <v>14</v>
      </c>
      <c r="BD73" s="60">
        <v>14.5</v>
      </c>
      <c r="BE73" s="60">
        <v>12</v>
      </c>
      <c r="BF73" s="60">
        <v>12</v>
      </c>
      <c r="BG73" s="60">
        <v>8</v>
      </c>
      <c r="BH73" s="60">
        <v>7.5</v>
      </c>
      <c r="BI73" s="60">
        <v>9</v>
      </c>
      <c r="BJ73" s="60">
        <v>11.5</v>
      </c>
      <c r="BK73" s="60">
        <v>13</v>
      </c>
      <c r="BL73" s="60">
        <v>11</v>
      </c>
      <c r="BM73" s="60">
        <v>9.5</v>
      </c>
      <c r="BN73" s="60">
        <v>9.5</v>
      </c>
      <c r="BO73" s="60">
        <v>11.5</v>
      </c>
      <c r="BP73" s="60">
        <v>13</v>
      </c>
      <c r="BQ73" s="102">
        <f t="shared" si="5"/>
        <v>11.96774193548387</v>
      </c>
    </row>
    <row r="74" spans="2:69" x14ac:dyDescent="0.2">
      <c r="B74" s="1" t="str">
        <f t="shared" si="3"/>
        <v>Huasteca_San Vicente</v>
      </c>
      <c r="C74" s="8" t="s">
        <v>0</v>
      </c>
      <c r="D74" s="8" t="s">
        <v>89</v>
      </c>
      <c r="E74" s="8" t="s">
        <v>90</v>
      </c>
      <c r="F74" s="61">
        <v>16.3</v>
      </c>
      <c r="G74" s="61">
        <v>9.5</v>
      </c>
      <c r="H74" s="61">
        <v>15</v>
      </c>
      <c r="I74" s="61">
        <v>16</v>
      </c>
      <c r="J74" s="61">
        <v>22</v>
      </c>
      <c r="K74" s="61">
        <v>27</v>
      </c>
      <c r="L74" s="61">
        <v>31.9</v>
      </c>
      <c r="M74" s="61">
        <v>27</v>
      </c>
      <c r="N74" s="61">
        <v>24.5</v>
      </c>
      <c r="O74" s="61">
        <v>18.5</v>
      </c>
      <c r="P74" s="61">
        <v>21.5</v>
      </c>
      <c r="Q74" s="61">
        <v>17.5</v>
      </c>
      <c r="R74" s="61">
        <v>20</v>
      </c>
      <c r="S74" s="61">
        <v>26.5</v>
      </c>
      <c r="T74" s="61">
        <v>32.5</v>
      </c>
      <c r="U74" s="61" t="s">
        <v>137</v>
      </c>
      <c r="V74" s="61">
        <v>24</v>
      </c>
      <c r="W74" s="61">
        <v>16.600000000000001</v>
      </c>
      <c r="X74" s="61">
        <v>23.7</v>
      </c>
      <c r="Y74" s="61">
        <v>24.2</v>
      </c>
      <c r="Z74" s="60" t="s">
        <v>137</v>
      </c>
      <c r="AA74" s="61" t="s">
        <v>137</v>
      </c>
      <c r="AB74" s="60">
        <v>23.4</v>
      </c>
      <c r="AC74" s="61">
        <v>25.5</v>
      </c>
      <c r="AD74" s="61">
        <v>27</v>
      </c>
      <c r="AE74" s="61">
        <v>28</v>
      </c>
      <c r="AF74" s="61">
        <v>12</v>
      </c>
      <c r="AG74" s="61">
        <v>20.5</v>
      </c>
      <c r="AH74" s="61">
        <v>23</v>
      </c>
      <c r="AI74" s="61">
        <v>25</v>
      </c>
      <c r="AJ74" s="61">
        <v>33.5</v>
      </c>
      <c r="AK74" s="101">
        <f t="shared" si="4"/>
        <v>22.574999999999996</v>
      </c>
      <c r="AL74" s="61">
        <v>10.7</v>
      </c>
      <c r="AM74" s="61">
        <v>15.6</v>
      </c>
      <c r="AN74" s="61">
        <v>10</v>
      </c>
      <c r="AO74" s="61">
        <v>13</v>
      </c>
      <c r="AP74" s="61">
        <v>13.7</v>
      </c>
      <c r="AQ74" s="61">
        <v>14.6</v>
      </c>
      <c r="AR74" s="61">
        <v>13.8</v>
      </c>
      <c r="AS74" s="61">
        <v>13.5</v>
      </c>
      <c r="AT74" s="61">
        <v>13.5</v>
      </c>
      <c r="AU74" s="61">
        <v>12.5</v>
      </c>
      <c r="AV74" s="61">
        <v>13</v>
      </c>
      <c r="AW74" s="61">
        <v>14.5</v>
      </c>
      <c r="AX74" s="61">
        <v>14.5</v>
      </c>
      <c r="AY74" s="61">
        <v>13.5</v>
      </c>
      <c r="AZ74" s="61">
        <v>12.5</v>
      </c>
      <c r="BA74" s="61" t="s">
        <v>137</v>
      </c>
      <c r="BB74" s="61">
        <v>10.8</v>
      </c>
      <c r="BC74" s="61">
        <v>14.4</v>
      </c>
      <c r="BD74" s="61">
        <v>14</v>
      </c>
      <c r="BE74" s="61">
        <v>13</v>
      </c>
      <c r="BF74" s="60" t="s">
        <v>137</v>
      </c>
      <c r="BG74" s="61" t="s">
        <v>137</v>
      </c>
      <c r="BH74" s="60">
        <v>6.9</v>
      </c>
      <c r="BI74" s="61">
        <v>9</v>
      </c>
      <c r="BJ74" s="61">
        <v>11</v>
      </c>
      <c r="BK74" s="61">
        <v>11</v>
      </c>
      <c r="BL74" s="61">
        <v>9</v>
      </c>
      <c r="BM74" s="61">
        <v>8</v>
      </c>
      <c r="BN74" s="61">
        <v>6.5</v>
      </c>
      <c r="BO74" s="61">
        <v>10</v>
      </c>
      <c r="BP74" s="61">
        <v>12.5</v>
      </c>
      <c r="BQ74" s="102">
        <f t="shared" si="5"/>
        <v>11.964285714285714</v>
      </c>
    </row>
    <row r="75" spans="2:69" x14ac:dyDescent="0.2">
      <c r="B75" s="1" t="str">
        <f t="shared" si="3"/>
        <v>Huasteca_Santa Rosa</v>
      </c>
      <c r="C75" s="8" t="s">
        <v>0</v>
      </c>
      <c r="D75" s="8" t="s">
        <v>91</v>
      </c>
      <c r="E75" s="8" t="s">
        <v>78</v>
      </c>
      <c r="F75" s="60">
        <v>16.5</v>
      </c>
      <c r="G75" s="60">
        <v>15</v>
      </c>
      <c r="H75" s="60">
        <v>16</v>
      </c>
      <c r="I75" s="60">
        <v>17.5</v>
      </c>
      <c r="J75" s="60">
        <v>22</v>
      </c>
      <c r="K75" s="60">
        <v>29</v>
      </c>
      <c r="L75" s="60" t="s">
        <v>137</v>
      </c>
      <c r="M75" s="60">
        <v>29.5</v>
      </c>
      <c r="N75" s="60">
        <v>26.5</v>
      </c>
      <c r="O75" s="60">
        <v>18.5</v>
      </c>
      <c r="P75" s="60">
        <v>24.5</v>
      </c>
      <c r="Q75" s="60">
        <v>19.5</v>
      </c>
      <c r="R75" s="60">
        <v>22</v>
      </c>
      <c r="S75" s="60">
        <v>28</v>
      </c>
      <c r="T75" s="60" t="s">
        <v>137</v>
      </c>
      <c r="U75" s="60">
        <v>34</v>
      </c>
      <c r="V75" s="60">
        <v>25</v>
      </c>
      <c r="W75" s="60">
        <v>16.5</v>
      </c>
      <c r="X75" s="60">
        <v>27.5</v>
      </c>
      <c r="Y75" s="60">
        <v>27.5</v>
      </c>
      <c r="Z75" s="61">
        <v>32</v>
      </c>
      <c r="AA75" s="60">
        <v>26.5</v>
      </c>
      <c r="AB75" s="61">
        <v>25.5</v>
      </c>
      <c r="AC75" s="60">
        <v>27</v>
      </c>
      <c r="AD75" s="60">
        <v>28.5</v>
      </c>
      <c r="AE75" s="60">
        <v>31.5</v>
      </c>
      <c r="AF75" s="60">
        <v>12</v>
      </c>
      <c r="AG75" s="60">
        <v>21.5</v>
      </c>
      <c r="AH75" s="60">
        <v>25</v>
      </c>
      <c r="AI75" s="60">
        <v>24</v>
      </c>
      <c r="AJ75" s="60">
        <v>30.5</v>
      </c>
      <c r="AK75" s="101">
        <f t="shared" si="4"/>
        <v>24.103448275862068</v>
      </c>
      <c r="AL75" s="60">
        <v>10</v>
      </c>
      <c r="AM75" s="60">
        <v>10</v>
      </c>
      <c r="AN75" s="60">
        <v>10.5</v>
      </c>
      <c r="AO75" s="60">
        <v>12</v>
      </c>
      <c r="AP75" s="60">
        <v>13</v>
      </c>
      <c r="AQ75" s="60">
        <v>12.5</v>
      </c>
      <c r="AR75" s="60" t="s">
        <v>137</v>
      </c>
      <c r="AS75" s="60">
        <v>11.5</v>
      </c>
      <c r="AT75" s="60">
        <v>12</v>
      </c>
      <c r="AU75" s="60">
        <v>12.5</v>
      </c>
      <c r="AV75" s="60">
        <v>12.5</v>
      </c>
      <c r="AW75" s="60">
        <v>14</v>
      </c>
      <c r="AX75" s="60">
        <v>12</v>
      </c>
      <c r="AY75" s="60">
        <v>11.5</v>
      </c>
      <c r="AZ75" s="60" t="s">
        <v>137</v>
      </c>
      <c r="BA75" s="60">
        <v>9</v>
      </c>
      <c r="BB75" s="60">
        <v>9</v>
      </c>
      <c r="BC75" s="60">
        <v>14.5</v>
      </c>
      <c r="BD75" s="60">
        <v>12</v>
      </c>
      <c r="BE75" s="60">
        <v>10</v>
      </c>
      <c r="BF75" s="61">
        <v>10</v>
      </c>
      <c r="BG75" s="60">
        <v>6</v>
      </c>
      <c r="BH75" s="61">
        <v>6.5</v>
      </c>
      <c r="BI75" s="60">
        <v>9.5</v>
      </c>
      <c r="BJ75" s="60">
        <v>11</v>
      </c>
      <c r="BK75" s="60">
        <v>11</v>
      </c>
      <c r="BL75" s="60">
        <v>8</v>
      </c>
      <c r="BM75" s="60">
        <v>5.5</v>
      </c>
      <c r="BN75" s="60">
        <v>7</v>
      </c>
      <c r="BO75" s="60">
        <v>10</v>
      </c>
      <c r="BP75" s="60">
        <v>10.5</v>
      </c>
      <c r="BQ75" s="102">
        <f t="shared" si="5"/>
        <v>10.46551724137931</v>
      </c>
    </row>
    <row r="76" spans="2:69" x14ac:dyDescent="0.2">
      <c r="B76" s="1" t="str">
        <f t="shared" si="3"/>
        <v>Huasteca_Tamuín</v>
      </c>
      <c r="C76" s="8" t="s">
        <v>0</v>
      </c>
      <c r="D76" s="8" t="s">
        <v>69</v>
      </c>
      <c r="E76" s="8" t="s">
        <v>69</v>
      </c>
      <c r="F76" s="60">
        <v>16.5</v>
      </c>
      <c r="G76" s="60">
        <v>15</v>
      </c>
      <c r="H76" s="60">
        <v>15</v>
      </c>
      <c r="I76" s="60">
        <v>17.5</v>
      </c>
      <c r="J76" s="60">
        <v>23.5</v>
      </c>
      <c r="K76" s="60">
        <v>32</v>
      </c>
      <c r="L76" s="60">
        <v>26.5</v>
      </c>
      <c r="M76" s="60">
        <v>32.5</v>
      </c>
      <c r="N76" s="60">
        <v>28.5</v>
      </c>
      <c r="O76" s="60">
        <v>18</v>
      </c>
      <c r="P76" s="60">
        <v>26</v>
      </c>
      <c r="Q76" s="60">
        <v>19.5</v>
      </c>
      <c r="R76" s="60">
        <v>21</v>
      </c>
      <c r="S76" s="60">
        <v>30.5</v>
      </c>
      <c r="T76" s="60">
        <v>36.5</v>
      </c>
      <c r="U76" s="60">
        <v>34</v>
      </c>
      <c r="V76" s="60">
        <v>27</v>
      </c>
      <c r="W76" s="60">
        <v>18</v>
      </c>
      <c r="X76" s="60">
        <v>28</v>
      </c>
      <c r="Y76" s="60">
        <v>29.5</v>
      </c>
      <c r="Z76" s="60">
        <v>33.5</v>
      </c>
      <c r="AA76" s="60">
        <v>28.5</v>
      </c>
      <c r="AB76" s="60">
        <v>27</v>
      </c>
      <c r="AC76" s="60">
        <v>29.5</v>
      </c>
      <c r="AD76" s="60">
        <v>28</v>
      </c>
      <c r="AE76" s="60">
        <v>32.5</v>
      </c>
      <c r="AF76" s="60">
        <v>12</v>
      </c>
      <c r="AG76" s="60">
        <v>23.5</v>
      </c>
      <c r="AH76" s="60">
        <v>27</v>
      </c>
      <c r="AI76" s="60">
        <v>27.5</v>
      </c>
      <c r="AJ76" s="60">
        <v>40.5</v>
      </c>
      <c r="AK76" s="101">
        <f t="shared" si="4"/>
        <v>25.951612903225808</v>
      </c>
      <c r="AL76" s="60">
        <v>10.5</v>
      </c>
      <c r="AM76" s="60">
        <v>9.5</v>
      </c>
      <c r="AN76" s="60">
        <v>9.5</v>
      </c>
      <c r="AO76" s="60">
        <v>12.5</v>
      </c>
      <c r="AP76" s="60">
        <v>13.5</v>
      </c>
      <c r="AQ76" s="60">
        <v>14.5</v>
      </c>
      <c r="AR76" s="60">
        <v>14.5</v>
      </c>
      <c r="AS76" s="60">
        <v>14.5</v>
      </c>
      <c r="AT76" s="60">
        <v>14.5</v>
      </c>
      <c r="AU76" s="60">
        <v>13</v>
      </c>
      <c r="AV76" s="60">
        <v>13.5</v>
      </c>
      <c r="AW76" s="60">
        <v>15</v>
      </c>
      <c r="AX76" s="60">
        <v>15</v>
      </c>
      <c r="AY76" s="60">
        <v>14.5</v>
      </c>
      <c r="AZ76" s="60">
        <v>14.5</v>
      </c>
      <c r="BA76" s="60">
        <v>12.5</v>
      </c>
      <c r="BB76" s="60">
        <v>13</v>
      </c>
      <c r="BC76" s="60">
        <v>16</v>
      </c>
      <c r="BD76" s="60">
        <v>15</v>
      </c>
      <c r="BE76" s="60">
        <v>13.5</v>
      </c>
      <c r="BF76" s="60">
        <v>14</v>
      </c>
      <c r="BG76" s="60">
        <v>8</v>
      </c>
      <c r="BH76" s="60">
        <v>8</v>
      </c>
      <c r="BI76" s="60">
        <v>10</v>
      </c>
      <c r="BJ76" s="60">
        <v>12.5</v>
      </c>
      <c r="BK76" s="60">
        <v>12</v>
      </c>
      <c r="BL76" s="60">
        <v>9.5</v>
      </c>
      <c r="BM76" s="60">
        <v>7.5</v>
      </c>
      <c r="BN76" s="60">
        <v>7.5</v>
      </c>
      <c r="BO76" s="60">
        <v>10.5</v>
      </c>
      <c r="BP76" s="60">
        <v>12.5</v>
      </c>
      <c r="BQ76" s="102">
        <f t="shared" si="5"/>
        <v>12.290322580645162</v>
      </c>
    </row>
    <row r="77" spans="2:69" x14ac:dyDescent="0.2">
      <c r="B77" s="1" t="str">
        <f t="shared" si="3"/>
        <v>Huasteca _Temamatla</v>
      </c>
      <c r="C77" s="8" t="s">
        <v>79</v>
      </c>
      <c r="D77" s="8" t="s">
        <v>94</v>
      </c>
      <c r="E77" s="8" t="s">
        <v>95</v>
      </c>
      <c r="F77" s="61">
        <v>17.3</v>
      </c>
      <c r="G77" s="61">
        <v>14.8</v>
      </c>
      <c r="H77" s="61">
        <v>14.5</v>
      </c>
      <c r="I77" s="61">
        <v>17</v>
      </c>
      <c r="J77" s="61">
        <v>22.4</v>
      </c>
      <c r="K77" s="61">
        <v>16.5</v>
      </c>
      <c r="L77" s="61">
        <v>28.5</v>
      </c>
      <c r="M77" s="61">
        <v>27</v>
      </c>
      <c r="N77" s="61">
        <v>24</v>
      </c>
      <c r="O77" s="61">
        <v>18.5</v>
      </c>
      <c r="P77" s="61">
        <v>22</v>
      </c>
      <c r="Q77" s="61">
        <v>17</v>
      </c>
      <c r="R77" s="61">
        <v>18.5</v>
      </c>
      <c r="S77" s="61">
        <v>27</v>
      </c>
      <c r="T77" s="61">
        <v>29</v>
      </c>
      <c r="U77" s="61" t="s">
        <v>137</v>
      </c>
      <c r="V77" s="61">
        <v>26.5</v>
      </c>
      <c r="W77" s="61">
        <v>19.2</v>
      </c>
      <c r="X77" s="61">
        <v>23.8</v>
      </c>
      <c r="Y77" s="61">
        <v>26</v>
      </c>
      <c r="Z77" s="60">
        <v>28.5</v>
      </c>
      <c r="AA77" s="61" t="s">
        <v>137</v>
      </c>
      <c r="AB77" s="60">
        <v>24.5</v>
      </c>
      <c r="AC77" s="61">
        <v>25.5</v>
      </c>
      <c r="AD77" s="61">
        <v>27.5</v>
      </c>
      <c r="AE77" s="61">
        <v>27</v>
      </c>
      <c r="AF77" s="61">
        <v>12.5</v>
      </c>
      <c r="AG77" s="61">
        <v>21.5</v>
      </c>
      <c r="AH77" s="61">
        <v>23</v>
      </c>
      <c r="AI77" s="61">
        <v>22.5</v>
      </c>
      <c r="AJ77" s="61">
        <v>30.5</v>
      </c>
      <c r="AK77" s="101">
        <f t="shared" si="4"/>
        <v>22.5</v>
      </c>
      <c r="AL77" s="61">
        <v>11.7</v>
      </c>
      <c r="AM77" s="61">
        <v>11.6</v>
      </c>
      <c r="AN77" s="61">
        <v>11</v>
      </c>
      <c r="AO77" s="61">
        <v>13</v>
      </c>
      <c r="AP77" s="61">
        <v>13.6</v>
      </c>
      <c r="AQ77" s="61">
        <v>14.7</v>
      </c>
      <c r="AR77" s="61">
        <v>13</v>
      </c>
      <c r="AS77" s="61">
        <v>13</v>
      </c>
      <c r="AT77" s="61">
        <v>13.5</v>
      </c>
      <c r="AU77" s="61">
        <v>13</v>
      </c>
      <c r="AV77" s="61">
        <v>12</v>
      </c>
      <c r="AW77" s="61">
        <v>14</v>
      </c>
      <c r="AX77" s="61">
        <v>12.5</v>
      </c>
      <c r="AY77" s="61">
        <v>13</v>
      </c>
      <c r="AZ77" s="61">
        <v>13.5</v>
      </c>
      <c r="BA77" s="61" t="s">
        <v>137</v>
      </c>
      <c r="BB77" s="61">
        <v>10.5</v>
      </c>
      <c r="BC77" s="61">
        <v>11.5</v>
      </c>
      <c r="BD77" s="61">
        <v>14.7</v>
      </c>
      <c r="BE77" s="61">
        <v>12.5</v>
      </c>
      <c r="BF77" s="60">
        <v>12</v>
      </c>
      <c r="BG77" s="61" t="s">
        <v>137</v>
      </c>
      <c r="BH77" s="60">
        <v>7.5</v>
      </c>
      <c r="BI77" s="61">
        <v>9.5</v>
      </c>
      <c r="BJ77" s="61">
        <v>11.5</v>
      </c>
      <c r="BK77" s="61">
        <v>10.5</v>
      </c>
      <c r="BL77" s="61">
        <v>8.5</v>
      </c>
      <c r="BM77" s="61">
        <v>8.5</v>
      </c>
      <c r="BN77" s="61">
        <v>9</v>
      </c>
      <c r="BO77" s="61">
        <v>11.5</v>
      </c>
      <c r="BP77" s="61">
        <v>13</v>
      </c>
      <c r="BQ77" s="102">
        <f t="shared" si="5"/>
        <v>11.855172413793102</v>
      </c>
    </row>
    <row r="78" spans="2:69" x14ac:dyDescent="0.2">
      <c r="B78" s="1" t="str">
        <f t="shared" si="3"/>
        <v>Huasteca_Tierra Blanca</v>
      </c>
      <c r="C78" s="8" t="s">
        <v>0</v>
      </c>
      <c r="D78" s="8" t="s">
        <v>96</v>
      </c>
      <c r="E78" s="8" t="s">
        <v>95</v>
      </c>
      <c r="F78" s="61">
        <v>17.8</v>
      </c>
      <c r="G78" s="61">
        <v>14.9</v>
      </c>
      <c r="H78" s="61">
        <v>14</v>
      </c>
      <c r="I78" s="61">
        <v>17</v>
      </c>
      <c r="J78" s="61">
        <v>21.3</v>
      </c>
      <c r="K78" s="61">
        <v>26.3</v>
      </c>
      <c r="L78" s="61">
        <v>18.7</v>
      </c>
      <c r="M78" s="61">
        <v>27.5</v>
      </c>
      <c r="N78" s="61">
        <v>23</v>
      </c>
      <c r="O78" s="61">
        <v>18</v>
      </c>
      <c r="P78" s="61">
        <v>22.5</v>
      </c>
      <c r="Q78" s="61">
        <v>17</v>
      </c>
      <c r="R78" s="61">
        <v>18</v>
      </c>
      <c r="S78" s="61">
        <v>26</v>
      </c>
      <c r="T78" s="61">
        <v>30.5</v>
      </c>
      <c r="U78" s="61" t="s">
        <v>137</v>
      </c>
      <c r="V78" s="61">
        <v>23.4</v>
      </c>
      <c r="W78" s="61">
        <v>20.5</v>
      </c>
      <c r="X78" s="61">
        <v>24.1</v>
      </c>
      <c r="Y78" s="61">
        <v>25.5</v>
      </c>
      <c r="Z78" s="61" t="s">
        <v>137</v>
      </c>
      <c r="AA78" s="61" t="s">
        <v>137</v>
      </c>
      <c r="AB78" s="61">
        <v>23.6</v>
      </c>
      <c r="AC78" s="61">
        <v>25</v>
      </c>
      <c r="AD78" s="61">
        <v>28</v>
      </c>
      <c r="AE78" s="61">
        <v>28</v>
      </c>
      <c r="AF78" s="61">
        <v>13</v>
      </c>
      <c r="AG78" s="61">
        <v>21.5</v>
      </c>
      <c r="AH78" s="61">
        <v>22.5</v>
      </c>
      <c r="AI78" s="61">
        <v>24</v>
      </c>
      <c r="AJ78" s="61">
        <v>31.5</v>
      </c>
      <c r="AK78" s="101">
        <f t="shared" si="4"/>
        <v>22.25357142857143</v>
      </c>
      <c r="AL78" s="61">
        <v>12</v>
      </c>
      <c r="AM78" s="61">
        <v>12</v>
      </c>
      <c r="AN78" s="61">
        <v>11.5</v>
      </c>
      <c r="AO78" s="61">
        <v>13</v>
      </c>
      <c r="AP78" s="61">
        <v>13.2</v>
      </c>
      <c r="AQ78" s="61">
        <v>13.9</v>
      </c>
      <c r="AR78" s="61">
        <v>13.3</v>
      </c>
      <c r="AS78" s="61">
        <v>13</v>
      </c>
      <c r="AT78" s="61">
        <v>13</v>
      </c>
      <c r="AU78" s="61">
        <v>12.5</v>
      </c>
      <c r="AV78" s="61">
        <v>11.5</v>
      </c>
      <c r="AW78" s="61">
        <v>14.5</v>
      </c>
      <c r="AX78" s="61">
        <v>13.5</v>
      </c>
      <c r="AY78" s="61">
        <v>13.5</v>
      </c>
      <c r="AZ78" s="61">
        <v>13</v>
      </c>
      <c r="BA78" s="61" t="s">
        <v>137</v>
      </c>
      <c r="BB78" s="61">
        <v>10.3</v>
      </c>
      <c r="BC78" s="61">
        <v>11.3</v>
      </c>
      <c r="BD78" s="61">
        <v>14.2</v>
      </c>
      <c r="BE78" s="61">
        <v>11.7</v>
      </c>
      <c r="BF78" s="61" t="s">
        <v>137</v>
      </c>
      <c r="BG78" s="61" t="s">
        <v>137</v>
      </c>
      <c r="BH78" s="61">
        <v>7.8</v>
      </c>
      <c r="BI78" s="61">
        <v>9.5</v>
      </c>
      <c r="BJ78" s="61">
        <v>11.5</v>
      </c>
      <c r="BK78" s="61">
        <v>12</v>
      </c>
      <c r="BL78" s="61">
        <v>9</v>
      </c>
      <c r="BM78" s="61">
        <v>8.5</v>
      </c>
      <c r="BN78" s="61">
        <v>9.5</v>
      </c>
      <c r="BO78" s="61">
        <v>11</v>
      </c>
      <c r="BP78" s="61">
        <v>12.5</v>
      </c>
      <c r="BQ78" s="102">
        <f t="shared" si="5"/>
        <v>11.864285714285716</v>
      </c>
    </row>
    <row r="79" spans="2:69" x14ac:dyDescent="0.2">
      <c r="B79" s="1" t="str">
        <f>CONCATENATE(C79,"_",D79)</f>
        <v>Media_Cerritos</v>
      </c>
      <c r="C79" s="9" t="s">
        <v>12</v>
      </c>
      <c r="D79" s="9" t="s">
        <v>14</v>
      </c>
      <c r="E79" s="9" t="s">
        <v>14</v>
      </c>
      <c r="F79" s="60" t="s">
        <v>137</v>
      </c>
      <c r="G79" s="60" t="s">
        <v>137</v>
      </c>
      <c r="H79" s="60" t="s">
        <v>137</v>
      </c>
      <c r="I79" s="60" t="s">
        <v>137</v>
      </c>
      <c r="J79" s="60">
        <v>20</v>
      </c>
      <c r="K79" s="60">
        <v>26</v>
      </c>
      <c r="L79" s="60" t="s">
        <v>137</v>
      </c>
      <c r="M79" s="60" t="s">
        <v>137</v>
      </c>
      <c r="N79" s="60" t="s">
        <v>137</v>
      </c>
      <c r="O79" s="60">
        <v>13</v>
      </c>
      <c r="P79" s="60">
        <v>23</v>
      </c>
      <c r="Q79" s="60">
        <v>17</v>
      </c>
      <c r="R79" s="60">
        <v>18</v>
      </c>
      <c r="S79" s="60">
        <v>23</v>
      </c>
      <c r="T79" s="60" t="s">
        <v>137</v>
      </c>
      <c r="U79" s="60" t="s">
        <v>137</v>
      </c>
      <c r="V79" s="60">
        <v>23</v>
      </c>
      <c r="W79" s="60">
        <v>21</v>
      </c>
      <c r="X79" s="60">
        <v>19</v>
      </c>
      <c r="Y79" s="60">
        <v>27</v>
      </c>
      <c r="Z79" s="60">
        <v>30</v>
      </c>
      <c r="AA79" s="60" t="s">
        <v>137</v>
      </c>
      <c r="AB79" s="60">
        <v>22</v>
      </c>
      <c r="AC79" s="60">
        <v>28</v>
      </c>
      <c r="AD79" s="60" t="s">
        <v>137</v>
      </c>
      <c r="AE79" s="60">
        <v>28</v>
      </c>
      <c r="AF79" s="60">
        <v>12</v>
      </c>
      <c r="AG79" s="60">
        <v>20</v>
      </c>
      <c r="AH79" s="60" t="s">
        <v>137</v>
      </c>
      <c r="AI79" s="60" t="s">
        <v>137</v>
      </c>
      <c r="AJ79" s="60">
        <v>30</v>
      </c>
      <c r="AK79" s="101">
        <f>AVERAGE(F79:AJ79)</f>
        <v>22.222222222222221</v>
      </c>
      <c r="AL79" s="60" t="s">
        <v>137</v>
      </c>
      <c r="AM79" s="60" t="s">
        <v>137</v>
      </c>
      <c r="AN79" s="60" t="s">
        <v>137</v>
      </c>
      <c r="AO79" s="60" t="s">
        <v>137</v>
      </c>
      <c r="AP79" s="60">
        <v>7</v>
      </c>
      <c r="AQ79" s="60">
        <v>7</v>
      </c>
      <c r="AR79" s="60" t="s">
        <v>137</v>
      </c>
      <c r="AS79" s="60" t="s">
        <v>137</v>
      </c>
      <c r="AT79" s="60" t="s">
        <v>137</v>
      </c>
      <c r="AU79" s="60">
        <v>7</v>
      </c>
      <c r="AV79" s="60">
        <v>7</v>
      </c>
      <c r="AW79" s="60">
        <v>9</v>
      </c>
      <c r="AX79" s="60">
        <v>6</v>
      </c>
      <c r="AY79" s="60">
        <v>5</v>
      </c>
      <c r="AZ79" s="60" t="s">
        <v>137</v>
      </c>
      <c r="BA79" s="60" t="s">
        <v>137</v>
      </c>
      <c r="BB79" s="60">
        <v>0</v>
      </c>
      <c r="BC79" s="60">
        <v>0</v>
      </c>
      <c r="BD79" s="60">
        <v>3</v>
      </c>
      <c r="BE79" s="60">
        <v>1</v>
      </c>
      <c r="BF79" s="60">
        <v>1</v>
      </c>
      <c r="BG79" s="60" t="s">
        <v>137</v>
      </c>
      <c r="BH79" s="60">
        <v>0</v>
      </c>
      <c r="BI79" s="60">
        <v>0</v>
      </c>
      <c r="BJ79" s="60" t="s">
        <v>137</v>
      </c>
      <c r="BK79" s="60">
        <v>8</v>
      </c>
      <c r="BL79" s="60">
        <v>5</v>
      </c>
      <c r="BM79" s="60">
        <v>0</v>
      </c>
      <c r="BN79" s="60" t="s">
        <v>137</v>
      </c>
      <c r="BO79" s="60" t="s">
        <v>137</v>
      </c>
      <c r="BP79" s="60">
        <v>6</v>
      </c>
      <c r="BQ79" s="102">
        <f>AVERAGE(AL79:BP79)</f>
        <v>4</v>
      </c>
    </row>
    <row r="80" spans="2:69" x14ac:dyDescent="0.2">
      <c r="B80" s="1" t="str">
        <f>CONCATENATE(C80,"_",D80)</f>
        <v xml:space="preserve">Media_Ríoverde </v>
      </c>
      <c r="C80" s="9" t="s">
        <v>12</v>
      </c>
      <c r="D80" s="9" t="s">
        <v>76</v>
      </c>
      <c r="E80" s="9" t="s">
        <v>77</v>
      </c>
      <c r="F80" s="60">
        <v>18</v>
      </c>
      <c r="G80" s="60">
        <v>16</v>
      </c>
      <c r="H80" s="60">
        <v>22</v>
      </c>
      <c r="I80" s="60">
        <v>14.5</v>
      </c>
      <c r="J80" s="60">
        <v>20.8</v>
      </c>
      <c r="K80" s="60">
        <v>29</v>
      </c>
      <c r="L80" s="60">
        <v>30.5</v>
      </c>
      <c r="M80" s="60">
        <v>31</v>
      </c>
      <c r="N80" s="60">
        <v>30</v>
      </c>
      <c r="O80" s="60">
        <v>14.2</v>
      </c>
      <c r="P80" s="60">
        <v>25.2</v>
      </c>
      <c r="Q80" s="60">
        <v>16.100000000000001</v>
      </c>
      <c r="R80" s="60">
        <v>18.600000000000001</v>
      </c>
      <c r="S80" s="60">
        <v>24.8</v>
      </c>
      <c r="T80" s="60">
        <v>28.1</v>
      </c>
      <c r="U80" s="60">
        <v>31</v>
      </c>
      <c r="V80" s="60">
        <v>24.5</v>
      </c>
      <c r="W80" s="60">
        <v>19.5</v>
      </c>
      <c r="X80" s="60">
        <v>24.4</v>
      </c>
      <c r="Y80" s="60">
        <v>27.5</v>
      </c>
      <c r="Z80" s="60">
        <v>32.4</v>
      </c>
      <c r="AA80" s="60">
        <v>20.8</v>
      </c>
      <c r="AB80" s="60">
        <v>23.5</v>
      </c>
      <c r="AC80" s="60">
        <v>27.5</v>
      </c>
      <c r="AD80" s="60">
        <v>29.5</v>
      </c>
      <c r="AE80" s="60">
        <v>29.9</v>
      </c>
      <c r="AF80" s="60">
        <v>10.4</v>
      </c>
      <c r="AG80" s="60">
        <v>18.5</v>
      </c>
      <c r="AH80" s="60">
        <v>24.2</v>
      </c>
      <c r="AI80" s="60">
        <v>27</v>
      </c>
      <c r="AJ80" s="60">
        <v>33</v>
      </c>
      <c r="AK80" s="101">
        <f>AVERAGE(F80:AJ80)</f>
        <v>23.948387096774194</v>
      </c>
      <c r="AL80" s="60">
        <v>11.1</v>
      </c>
      <c r="AM80" s="60">
        <v>10</v>
      </c>
      <c r="AN80" s="60">
        <v>8.5</v>
      </c>
      <c r="AO80" s="60">
        <v>8</v>
      </c>
      <c r="AP80" s="60">
        <v>10</v>
      </c>
      <c r="AQ80" s="60">
        <v>8</v>
      </c>
      <c r="AR80" s="60">
        <v>7</v>
      </c>
      <c r="AS80" s="60">
        <v>9</v>
      </c>
      <c r="AT80" s="60">
        <v>10.1</v>
      </c>
      <c r="AU80" s="60">
        <v>8.3000000000000007</v>
      </c>
      <c r="AV80" s="60">
        <v>11.1</v>
      </c>
      <c r="AW80" s="60">
        <v>9.6</v>
      </c>
      <c r="AX80" s="60">
        <v>9.6999999999999993</v>
      </c>
      <c r="AY80" s="60">
        <v>5.9</v>
      </c>
      <c r="AZ80" s="60">
        <v>8</v>
      </c>
      <c r="BA80" s="60">
        <v>6</v>
      </c>
      <c r="BB80" s="60">
        <v>6.1</v>
      </c>
      <c r="BC80" s="60">
        <v>11.2</v>
      </c>
      <c r="BD80" s="60">
        <v>5.4</v>
      </c>
      <c r="BE80" s="60">
        <v>5.0999999999999996</v>
      </c>
      <c r="BF80" s="60">
        <v>11.5</v>
      </c>
      <c r="BG80" s="60">
        <v>1</v>
      </c>
      <c r="BH80" s="60">
        <v>2</v>
      </c>
      <c r="BI80" s="60">
        <v>5.6</v>
      </c>
      <c r="BJ80" s="60">
        <v>10.6</v>
      </c>
      <c r="BK80" s="60">
        <v>8.4</v>
      </c>
      <c r="BL80" s="60">
        <v>4.0999999999999996</v>
      </c>
      <c r="BM80" s="60">
        <v>1.9</v>
      </c>
      <c r="BN80" s="60">
        <v>8</v>
      </c>
      <c r="BO80" s="60">
        <v>8</v>
      </c>
      <c r="BP80" s="60">
        <v>8.4</v>
      </c>
      <c r="BQ80" s="102">
        <f>AVERAGE(AL80:BP80)</f>
        <v>7.6645161290322568</v>
      </c>
    </row>
    <row r="81" spans="2:69" x14ac:dyDescent="0.2">
      <c r="B81" s="1" t="str">
        <f>CONCATENATE(C81,"_",D81)</f>
        <v>Media_San Ciro de Acosta</v>
      </c>
      <c r="C81" s="9" t="s">
        <v>12</v>
      </c>
      <c r="D81" s="9" t="s">
        <v>47</v>
      </c>
      <c r="E81" s="9" t="s">
        <v>47</v>
      </c>
      <c r="F81" s="60">
        <v>17</v>
      </c>
      <c r="G81" s="60">
        <v>15</v>
      </c>
      <c r="H81" s="60">
        <v>21</v>
      </c>
      <c r="I81" s="60">
        <v>14</v>
      </c>
      <c r="J81" s="60">
        <v>29</v>
      </c>
      <c r="K81" s="60">
        <v>29</v>
      </c>
      <c r="L81" s="60">
        <v>31</v>
      </c>
      <c r="M81" s="60">
        <v>32</v>
      </c>
      <c r="N81" s="60">
        <v>25</v>
      </c>
      <c r="O81" s="60">
        <v>13</v>
      </c>
      <c r="P81" s="60">
        <v>26</v>
      </c>
      <c r="Q81" s="60">
        <v>15</v>
      </c>
      <c r="R81" s="60">
        <v>17</v>
      </c>
      <c r="S81" s="60">
        <v>25</v>
      </c>
      <c r="T81" s="60">
        <v>30</v>
      </c>
      <c r="U81" s="60">
        <v>32</v>
      </c>
      <c r="V81" s="60">
        <v>24</v>
      </c>
      <c r="W81" s="60">
        <v>20</v>
      </c>
      <c r="X81" s="60">
        <v>24</v>
      </c>
      <c r="Y81" s="60">
        <v>28</v>
      </c>
      <c r="Z81" s="60">
        <v>36</v>
      </c>
      <c r="AA81" s="60">
        <v>22</v>
      </c>
      <c r="AB81" s="60">
        <v>24</v>
      </c>
      <c r="AC81" s="60">
        <v>28</v>
      </c>
      <c r="AD81" s="60">
        <v>33</v>
      </c>
      <c r="AE81" s="60">
        <v>32</v>
      </c>
      <c r="AF81" s="60">
        <v>10</v>
      </c>
      <c r="AG81" s="60">
        <v>20</v>
      </c>
      <c r="AH81" s="60">
        <v>25</v>
      </c>
      <c r="AI81" s="60">
        <v>30</v>
      </c>
      <c r="AJ81" s="60" t="s">
        <v>137</v>
      </c>
      <c r="AK81" s="101">
        <f>AVERAGE(F81:AJ81)</f>
        <v>24.233333333333334</v>
      </c>
      <c r="AL81" s="60">
        <v>11</v>
      </c>
      <c r="AM81" s="60">
        <v>10</v>
      </c>
      <c r="AN81" s="60">
        <v>9</v>
      </c>
      <c r="AO81" s="60">
        <v>9</v>
      </c>
      <c r="AP81" s="60">
        <v>10</v>
      </c>
      <c r="AQ81" s="60">
        <v>8</v>
      </c>
      <c r="AR81" s="60">
        <v>8</v>
      </c>
      <c r="AS81" s="60">
        <v>8</v>
      </c>
      <c r="AT81" s="60">
        <v>11</v>
      </c>
      <c r="AU81" s="60">
        <v>7</v>
      </c>
      <c r="AV81" s="60">
        <v>7</v>
      </c>
      <c r="AW81" s="60">
        <v>11</v>
      </c>
      <c r="AX81" s="60">
        <v>10</v>
      </c>
      <c r="AY81" s="60">
        <v>7</v>
      </c>
      <c r="AZ81" s="60">
        <v>7</v>
      </c>
      <c r="BA81" s="60">
        <v>7</v>
      </c>
      <c r="BB81" s="60">
        <v>6</v>
      </c>
      <c r="BC81" s="60">
        <v>7</v>
      </c>
      <c r="BD81" s="60">
        <v>9</v>
      </c>
      <c r="BE81" s="60">
        <v>6</v>
      </c>
      <c r="BF81" s="60">
        <v>6</v>
      </c>
      <c r="BG81" s="60">
        <v>1</v>
      </c>
      <c r="BH81" s="60">
        <v>1</v>
      </c>
      <c r="BI81" s="60">
        <v>2</v>
      </c>
      <c r="BJ81" s="60">
        <v>5</v>
      </c>
      <c r="BK81" s="60">
        <v>9</v>
      </c>
      <c r="BL81" s="60">
        <v>5</v>
      </c>
      <c r="BM81" s="60">
        <v>3</v>
      </c>
      <c r="BN81" s="60">
        <v>3</v>
      </c>
      <c r="BO81" s="60">
        <v>8</v>
      </c>
      <c r="BP81" s="60" t="s">
        <v>137</v>
      </c>
      <c r="BQ81" s="102">
        <f>AVERAGE(AL81:BP81)</f>
        <v>7.0333333333333332</v>
      </c>
    </row>
    <row r="82" spans="2:69" ht="15" x14ac:dyDescent="0.25">
      <c r="C82" s="170" t="s">
        <v>103</v>
      </c>
      <c r="D82" s="171"/>
      <c r="E82" s="172"/>
      <c r="F82" s="103">
        <f t="shared" ref="F82:AJ82" si="6">AVERAGE(F5:F81)</f>
        <v>16.774999999999999</v>
      </c>
      <c r="G82" s="103">
        <f t="shared" si="6"/>
        <v>15.318867924528304</v>
      </c>
      <c r="H82" s="103">
        <f t="shared" si="6"/>
        <v>17.503773584905662</v>
      </c>
      <c r="I82" s="103">
        <f t="shared" si="6"/>
        <v>17.07169811320755</v>
      </c>
      <c r="J82" s="103">
        <f t="shared" si="6"/>
        <v>21.603636363636362</v>
      </c>
      <c r="K82" s="103">
        <f t="shared" si="6"/>
        <v>24.15818181818182</v>
      </c>
      <c r="L82" s="103">
        <f t="shared" si="6"/>
        <v>25.470370370370375</v>
      </c>
      <c r="M82" s="103">
        <f t="shared" si="6"/>
        <v>26.523404255319146</v>
      </c>
      <c r="N82" s="103">
        <f t="shared" si="6"/>
        <v>23.956521739130434</v>
      </c>
      <c r="O82" s="103">
        <f t="shared" si="6"/>
        <v>16.904</v>
      </c>
      <c r="P82" s="103">
        <f t="shared" si="6"/>
        <v>22.738775510204082</v>
      </c>
      <c r="Q82" s="103">
        <f t="shared" si="6"/>
        <v>17.994000000000003</v>
      </c>
      <c r="R82" s="103">
        <f t="shared" si="6"/>
        <v>18.274509803921568</v>
      </c>
      <c r="S82" s="103">
        <f t="shared" si="6"/>
        <v>23.762745098039215</v>
      </c>
      <c r="T82" s="103">
        <f t="shared" si="6"/>
        <v>27.104255319148937</v>
      </c>
      <c r="U82" s="103">
        <f t="shared" si="6"/>
        <v>26.164444444444442</v>
      </c>
      <c r="V82" s="103">
        <f t="shared" si="6"/>
        <v>23.280701754385973</v>
      </c>
      <c r="W82" s="103">
        <f t="shared" si="6"/>
        <v>18.792857142857144</v>
      </c>
      <c r="X82" s="103">
        <f t="shared" si="6"/>
        <v>22.842105263157894</v>
      </c>
      <c r="Y82" s="103">
        <f t="shared" si="6"/>
        <v>24.812280701754386</v>
      </c>
      <c r="Z82" s="103">
        <f t="shared" si="6"/>
        <v>26.732075471698117</v>
      </c>
      <c r="AA82" s="103">
        <f t="shared" si="6"/>
        <v>21.248979591836736</v>
      </c>
      <c r="AB82" s="103">
        <f t="shared" si="6"/>
        <v>22.835849056603774</v>
      </c>
      <c r="AC82" s="103">
        <f t="shared" si="6"/>
        <v>25.728070175438599</v>
      </c>
      <c r="AD82" s="103">
        <f t="shared" si="6"/>
        <v>25.585454545454546</v>
      </c>
      <c r="AE82" s="103">
        <f t="shared" si="6"/>
        <v>25.512280701754388</v>
      </c>
      <c r="AF82" s="103">
        <f t="shared" si="6"/>
        <v>14.112280701754381</v>
      </c>
      <c r="AG82" s="103">
        <f t="shared" si="6"/>
        <v>18.421052631578949</v>
      </c>
      <c r="AH82" s="103">
        <f t="shared" si="6"/>
        <v>22.410909090909094</v>
      </c>
      <c r="AI82" s="103">
        <f t="shared" si="6"/>
        <v>25.243396226415097</v>
      </c>
      <c r="AJ82" s="103">
        <f t="shared" si="6"/>
        <v>30.230555555555547</v>
      </c>
      <c r="AK82" s="101">
        <f>AVERAGE(F82:AJ82)</f>
        <v>22.229452676006211</v>
      </c>
      <c r="AL82" s="103">
        <f t="shared" ref="AL82:BP82" si="7">AVERAGE(AL5:AL81)</f>
        <v>10.43653846153846</v>
      </c>
      <c r="AM82" s="103">
        <f t="shared" si="7"/>
        <v>9.5981132075471702</v>
      </c>
      <c r="AN82" s="103">
        <f t="shared" si="7"/>
        <v>8.4584905660377352</v>
      </c>
      <c r="AO82" s="103">
        <f t="shared" si="7"/>
        <v>8.3603773584905667</v>
      </c>
      <c r="AP82" s="103">
        <f t="shared" si="7"/>
        <v>8.1890909090909094</v>
      </c>
      <c r="AQ82" s="103">
        <f t="shared" si="7"/>
        <v>7.6727272727272728</v>
      </c>
      <c r="AR82" s="103">
        <f t="shared" si="7"/>
        <v>7.2851851851851857</v>
      </c>
      <c r="AS82" s="103">
        <f t="shared" si="7"/>
        <v>7.3063829787234038</v>
      </c>
      <c r="AT82" s="103">
        <f t="shared" si="7"/>
        <v>7.6630434782608692</v>
      </c>
      <c r="AU82" s="103">
        <f t="shared" si="7"/>
        <v>6.7240000000000002</v>
      </c>
      <c r="AV82" s="103">
        <f t="shared" si="7"/>
        <v>6.9020408163265312</v>
      </c>
      <c r="AW82" s="103">
        <f t="shared" si="7"/>
        <v>8.6939999999999991</v>
      </c>
      <c r="AX82" s="103">
        <f t="shared" si="7"/>
        <v>9.6803921568627445</v>
      </c>
      <c r="AY82" s="103">
        <f t="shared" si="7"/>
        <v>8.2450980392156854</v>
      </c>
      <c r="AZ82" s="103">
        <f t="shared" si="7"/>
        <v>6.9212765957446809</v>
      </c>
      <c r="BA82" s="103">
        <f t="shared" si="7"/>
        <v>5.5511111111111111</v>
      </c>
      <c r="BB82" s="103">
        <f t="shared" si="7"/>
        <v>3.2456140350877192</v>
      </c>
      <c r="BC82" s="103">
        <f t="shared" si="7"/>
        <v>5.0482142857142858</v>
      </c>
      <c r="BD82" s="103">
        <f t="shared" si="7"/>
        <v>6.8684210526315788</v>
      </c>
      <c r="BE82" s="103">
        <f t="shared" si="7"/>
        <v>4.4789473684210526</v>
      </c>
      <c r="BF82" s="103">
        <f t="shared" si="7"/>
        <v>4.0584905660377357</v>
      </c>
      <c r="BG82" s="103">
        <f t="shared" si="7"/>
        <v>2.1795918367346943</v>
      </c>
      <c r="BH82" s="103">
        <f t="shared" si="7"/>
        <v>1.0716981132075474</v>
      </c>
      <c r="BI82" s="103">
        <f t="shared" si="7"/>
        <v>2.9947368421052629</v>
      </c>
      <c r="BJ82" s="103">
        <f t="shared" si="7"/>
        <v>7.5254545454545463</v>
      </c>
      <c r="BK82" s="103">
        <f t="shared" si="7"/>
        <v>8.4912280701754383</v>
      </c>
      <c r="BL82" s="103">
        <f t="shared" si="7"/>
        <v>5.3491228070175456</v>
      </c>
      <c r="BM82" s="103">
        <f t="shared" si="7"/>
        <v>3.1491228070175445</v>
      </c>
      <c r="BN82" s="103">
        <f t="shared" si="7"/>
        <v>2.1236363636363635</v>
      </c>
      <c r="BO82" s="103">
        <f t="shared" si="7"/>
        <v>7.11320754716981</v>
      </c>
      <c r="BP82" s="103">
        <f t="shared" si="7"/>
        <v>8.0472222222222225</v>
      </c>
      <c r="BQ82" s="102">
        <f>AVERAGE(SUM(AL82+AM82+AN82+AO82+AP82+AQ82+AR82+AS82+AT82+AU82+AV82+AW82+AX82+AY82+AZ82+BA82+BB82+BC82+BD82+BE82+BF82+BG82+BH82+BI82+BJ82+BK82+BL82+BM82+BN82+BO82+BP82))/$AJ$4</f>
        <v>6.4333089225643771</v>
      </c>
    </row>
    <row r="83" spans="2:69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2:69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2:69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2:69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2:69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2:69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2:69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2:69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2:69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2:69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2:69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2:69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2:69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2:69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6:68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6:68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6:68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6:68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6:68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6:68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6:68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</row>
    <row r="104" spans="6:68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</row>
    <row r="105" spans="6:68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</row>
    <row r="106" spans="6:68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</row>
    <row r="107" spans="6:68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</row>
    <row r="108" spans="6:68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</row>
    <row r="109" spans="6:68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</row>
    <row r="110" spans="6:68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</row>
    <row r="111" spans="6:68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</row>
    <row r="112" spans="6:68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</row>
    <row r="113" spans="6:68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</row>
    <row r="114" spans="6:68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</row>
    <row r="115" spans="6:68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</row>
    <row r="116" spans="6:68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</row>
    <row r="117" spans="6:68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</row>
    <row r="118" spans="6:68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6:68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</row>
    <row r="120" spans="6:68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</row>
    <row r="121" spans="6:68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</row>
    <row r="122" spans="6:68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</row>
    <row r="123" spans="6:68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6:68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6:68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6:68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6:68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6:68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6:68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6:68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6:68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6:68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  <row r="133" spans="6:68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6:68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</row>
    <row r="135" spans="6:68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</row>
    <row r="136" spans="6:68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</row>
    <row r="137" spans="6:68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</row>
    <row r="138" spans="6:68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</row>
    <row r="139" spans="6:68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0" spans="6:68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</row>
    <row r="141" spans="6:68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</row>
    <row r="142" spans="6:68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</row>
    <row r="143" spans="6:68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</row>
    <row r="144" spans="6:68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</row>
    <row r="145" spans="6:68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</row>
    <row r="146" spans="6:68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6:68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</row>
    <row r="148" spans="6:68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</row>
    <row r="149" spans="6:68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</row>
    <row r="150" spans="6:68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</row>
    <row r="151" spans="6:68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</row>
    <row r="152" spans="6:68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</row>
    <row r="153" spans="6:68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</row>
    <row r="154" spans="6:68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</row>
    <row r="155" spans="6:68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</row>
    <row r="156" spans="6:68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</row>
    <row r="157" spans="6:68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6:68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</row>
    <row r="159" spans="6:68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</row>
    <row r="160" spans="6:68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</row>
    <row r="161" spans="6:68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</row>
    <row r="162" spans="6:68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</row>
    <row r="163" spans="6:68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</row>
    <row r="164" spans="6:68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</row>
    <row r="165" spans="6:68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6:68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6:68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</row>
    <row r="168" spans="6:68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</row>
    <row r="169" spans="6:68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</row>
    <row r="170" spans="6:68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</row>
    <row r="171" spans="6:68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</row>
    <row r="172" spans="6:68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</row>
    <row r="173" spans="6:68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</row>
    <row r="174" spans="6:68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</row>
    <row r="175" spans="6:68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</row>
    <row r="176" spans="6:68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</row>
    <row r="177" spans="6:68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</row>
    <row r="178" spans="6:68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</row>
    <row r="179" spans="6:68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</row>
    <row r="180" spans="6:68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</row>
    <row r="181" spans="6:68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</row>
    <row r="182" spans="6:68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  <row r="183" spans="6:68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</row>
    <row r="184" spans="6:68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</row>
    <row r="185" spans="6:68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</row>
    <row r="186" spans="6:68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</row>
    <row r="187" spans="6:68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</row>
    <row r="188" spans="6:68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</row>
    <row r="189" spans="6:68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</row>
    <row r="190" spans="6:68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</row>
    <row r="191" spans="6:68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</row>
    <row r="192" spans="6:68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</row>
    <row r="193" spans="6:68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</row>
    <row r="194" spans="6:68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</row>
    <row r="195" spans="6:68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</row>
    <row r="196" spans="6:68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</row>
    <row r="197" spans="6:68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</row>
    <row r="198" spans="6:68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</row>
    <row r="199" spans="6:68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</row>
    <row r="200" spans="6:68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</row>
    <row r="201" spans="6:68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</row>
    <row r="202" spans="6:68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</row>
    <row r="203" spans="6:68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</row>
    <row r="204" spans="6:68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</row>
    <row r="205" spans="6:68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</row>
    <row r="206" spans="6:68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</row>
    <row r="207" spans="6:68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</row>
    <row r="208" spans="6:68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</row>
    <row r="209" spans="6:68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</row>
    <row r="210" spans="6:68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</row>
    <row r="211" spans="6:68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</row>
    <row r="212" spans="6:68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</row>
    <row r="213" spans="6:68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</row>
    <row r="214" spans="6:68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</row>
    <row r="215" spans="6:68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</row>
    <row r="216" spans="6:68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</row>
    <row r="217" spans="6:68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</row>
    <row r="218" spans="6:68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</row>
    <row r="219" spans="6:68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</row>
    <row r="220" spans="6:68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</row>
    <row r="221" spans="6:68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</row>
    <row r="222" spans="6:68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</row>
    <row r="223" spans="6:68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</row>
    <row r="224" spans="6:68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</row>
    <row r="225" spans="6:68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</row>
    <row r="226" spans="6:68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</row>
    <row r="227" spans="6:68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</row>
    <row r="228" spans="6:68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</row>
    <row r="229" spans="6:68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</row>
    <row r="230" spans="6:68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</row>
    <row r="231" spans="6:68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</row>
    <row r="232" spans="6:68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</row>
    <row r="233" spans="6:68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</row>
    <row r="234" spans="6:68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</row>
    <row r="235" spans="6:68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</row>
    <row r="236" spans="6:68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</row>
    <row r="237" spans="6:68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</row>
    <row r="238" spans="6:68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</row>
    <row r="239" spans="6:68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6:68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6:68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</row>
    <row r="242" spans="6:68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</row>
    <row r="243" spans="6:68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</row>
    <row r="244" spans="6:68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</row>
    <row r="245" spans="6:68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</row>
    <row r="246" spans="6:68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</row>
    <row r="247" spans="6:68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</row>
    <row r="248" spans="6:68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</row>
    <row r="249" spans="6:68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</row>
    <row r="250" spans="6:68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</row>
    <row r="251" spans="6:68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</row>
    <row r="252" spans="6:68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</row>
    <row r="253" spans="6:68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</row>
    <row r="254" spans="6:68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</row>
    <row r="255" spans="6:68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</row>
    <row r="256" spans="6:68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</row>
    <row r="257" spans="6:68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</row>
    <row r="258" spans="6:68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</row>
    <row r="259" spans="6:68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</row>
    <row r="260" spans="6:68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</row>
    <row r="261" spans="6:68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</row>
    <row r="262" spans="6:68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</row>
    <row r="263" spans="6:68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</row>
    <row r="264" spans="6:68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</row>
    <row r="265" spans="6:68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</row>
    <row r="266" spans="6:68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</row>
    <row r="267" spans="6:68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</row>
    <row r="268" spans="6:68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</row>
    <row r="269" spans="6:68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</row>
    <row r="270" spans="6:68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</row>
    <row r="271" spans="6:68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</row>
    <row r="272" spans="6:68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</row>
    <row r="273" spans="6:68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</row>
    <row r="274" spans="6:68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</row>
    <row r="275" spans="6:68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</row>
    <row r="276" spans="6:68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</row>
    <row r="277" spans="6:68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</row>
    <row r="278" spans="6:68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</row>
    <row r="279" spans="6:68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</row>
    <row r="280" spans="6:68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</row>
    <row r="281" spans="6:68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</row>
    <row r="282" spans="6:68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</row>
    <row r="283" spans="6:68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</row>
    <row r="284" spans="6:68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</row>
    <row r="285" spans="6:68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</row>
    <row r="286" spans="6:68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</row>
    <row r="287" spans="6:68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</row>
    <row r="288" spans="6:68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</row>
    <row r="289" spans="6:68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</row>
    <row r="290" spans="6:68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</row>
    <row r="291" spans="6:68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</row>
    <row r="292" spans="6:68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</row>
    <row r="293" spans="6:68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</row>
    <row r="294" spans="6:68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</row>
    <row r="295" spans="6:68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</row>
    <row r="296" spans="6:68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</row>
    <row r="297" spans="6:68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</row>
    <row r="298" spans="6:68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</row>
    <row r="299" spans="6:68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</row>
    <row r="300" spans="6:68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</row>
    <row r="301" spans="6:68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</row>
    <row r="302" spans="6:68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</row>
    <row r="303" spans="6:68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</row>
    <row r="304" spans="6:68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</row>
    <row r="305" spans="6:68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</row>
    <row r="306" spans="6:68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</row>
    <row r="307" spans="6:68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</row>
    <row r="308" spans="6:68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</row>
    <row r="309" spans="6:68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</row>
    <row r="310" spans="6:68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</row>
    <row r="311" spans="6:68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</row>
    <row r="312" spans="6:68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</row>
    <row r="313" spans="6:68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</row>
    <row r="314" spans="6:68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</row>
    <row r="315" spans="6:68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</row>
    <row r="316" spans="6:68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</row>
    <row r="317" spans="6:68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</row>
    <row r="318" spans="6:68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</row>
    <row r="319" spans="6:68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</row>
    <row r="320" spans="6:68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</row>
    <row r="321" spans="6:68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</row>
    <row r="322" spans="6:68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</row>
    <row r="323" spans="6:68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</row>
    <row r="324" spans="6:68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</row>
    <row r="325" spans="6:68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</row>
    <row r="326" spans="6:68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</row>
    <row r="327" spans="6:68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</row>
    <row r="328" spans="6:68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</row>
    <row r="329" spans="6:68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</row>
    <row r="330" spans="6:68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</row>
    <row r="331" spans="6:68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</row>
    <row r="332" spans="6:68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</row>
    <row r="333" spans="6:68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</row>
    <row r="334" spans="6:68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</row>
    <row r="335" spans="6:68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</row>
    <row r="336" spans="6:68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</row>
    <row r="337" spans="6:68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</row>
    <row r="338" spans="6:68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</row>
    <row r="339" spans="6:68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</row>
    <row r="340" spans="6:68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</row>
    <row r="341" spans="6:68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</row>
    <row r="342" spans="6:68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</row>
    <row r="343" spans="6:68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</row>
    <row r="344" spans="6:68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</row>
    <row r="345" spans="6:68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</row>
    <row r="346" spans="6:68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</row>
    <row r="347" spans="6:68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</row>
    <row r="348" spans="6:68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</row>
    <row r="349" spans="6:68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</row>
    <row r="350" spans="6:68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</row>
    <row r="351" spans="6:68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</row>
    <row r="352" spans="6:68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</row>
    <row r="353" spans="6:68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</row>
    <row r="354" spans="6:68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</row>
    <row r="355" spans="6:68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</row>
    <row r="356" spans="6:68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</row>
  </sheetData>
  <sortState ref="A58:BR71">
    <sortCondition ref="D58:D71"/>
  </sortState>
  <mergeCells count="7">
    <mergeCell ref="F3:AK3"/>
    <mergeCell ref="AL3:BQ3"/>
    <mergeCell ref="B3:B4"/>
    <mergeCell ref="C3:C4"/>
    <mergeCell ref="C82:E82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Q35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4.25" x14ac:dyDescent="0.2"/>
  <cols>
    <col min="1" max="1" width="1.42578125" style="3" customWidth="1"/>
    <col min="2" max="2" width="28.42578125" style="3" hidden="1" customWidth="1"/>
    <col min="3" max="3" width="12.42578125" style="3" bestFit="1" customWidth="1"/>
    <col min="4" max="5" width="20.85546875" style="3" bestFit="1" customWidth="1"/>
    <col min="6" max="6" width="6.5703125" style="3" customWidth="1"/>
    <col min="7" max="34" width="6.140625" style="3" customWidth="1"/>
    <col min="35" max="35" width="9.85546875" style="3" customWidth="1"/>
    <col min="36" max="36" width="6.7109375" style="3" customWidth="1"/>
    <col min="37" max="64" width="6.140625" style="3" customWidth="1"/>
    <col min="65" max="65" width="9.7109375" style="3" customWidth="1"/>
    <col min="66" max="16384" width="11.42578125" style="3"/>
  </cols>
  <sheetData>
    <row r="1" spans="2:69" x14ac:dyDescent="0.2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H1" s="3">
        <v>32</v>
      </c>
      <c r="AI1" s="3">
        <v>33</v>
      </c>
      <c r="AJ1" s="3">
        <v>34</v>
      </c>
      <c r="AK1" s="3">
        <v>35</v>
      </c>
      <c r="AL1" s="3">
        <v>36</v>
      </c>
      <c r="AM1" s="3">
        <v>37</v>
      </c>
      <c r="AN1" s="3">
        <v>38</v>
      </c>
      <c r="AO1" s="3">
        <v>39</v>
      </c>
      <c r="AP1" s="3">
        <v>40</v>
      </c>
      <c r="AQ1" s="3">
        <v>41</v>
      </c>
      <c r="AR1" s="3">
        <v>42</v>
      </c>
      <c r="AS1" s="3">
        <v>43</v>
      </c>
      <c r="AT1" s="3">
        <v>44</v>
      </c>
      <c r="AU1" s="3">
        <v>45</v>
      </c>
      <c r="AV1" s="3">
        <v>46</v>
      </c>
      <c r="AW1" s="3">
        <v>47</v>
      </c>
      <c r="AX1" s="3">
        <v>48</v>
      </c>
      <c r="AY1" s="3">
        <v>49</v>
      </c>
      <c r="AZ1" s="3">
        <v>50</v>
      </c>
      <c r="BA1" s="3">
        <v>51</v>
      </c>
      <c r="BB1" s="3">
        <v>52</v>
      </c>
      <c r="BC1" s="3">
        <v>53</v>
      </c>
      <c r="BD1" s="3">
        <v>54</v>
      </c>
      <c r="BE1" s="3">
        <v>55</v>
      </c>
      <c r="BF1" s="3">
        <v>56</v>
      </c>
      <c r="BG1" s="3">
        <v>57</v>
      </c>
      <c r="BH1" s="3">
        <v>58</v>
      </c>
      <c r="BI1" s="3">
        <v>59</v>
      </c>
      <c r="BJ1" s="3">
        <v>60</v>
      </c>
      <c r="BL1" s="3">
        <v>61</v>
      </c>
      <c r="BM1" s="3">
        <v>62</v>
      </c>
    </row>
    <row r="3" spans="2:69" ht="15.75" customHeight="1" x14ac:dyDescent="0.2">
      <c r="B3" s="157" t="s">
        <v>108</v>
      </c>
      <c r="C3" s="157" t="s">
        <v>98</v>
      </c>
      <c r="D3" s="157" t="s">
        <v>99</v>
      </c>
      <c r="E3" s="157" t="s">
        <v>100</v>
      </c>
      <c r="F3" s="164" t="s">
        <v>125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6"/>
      <c r="AJ3" s="164" t="s">
        <v>126</v>
      </c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6"/>
      <c r="BN3" s="29"/>
      <c r="BO3" s="29"/>
      <c r="BP3" s="29"/>
      <c r="BQ3" s="29"/>
    </row>
    <row r="4" spans="2:69" s="30" customFormat="1" ht="12" customHeight="1" x14ac:dyDescent="0.2">
      <c r="B4" s="167"/>
      <c r="C4" s="167"/>
      <c r="D4" s="167"/>
      <c r="E4" s="167"/>
      <c r="F4" s="16">
        <v>1</v>
      </c>
      <c r="G4" s="16">
        <v>2</v>
      </c>
      <c r="H4" s="16">
        <v>3</v>
      </c>
      <c r="I4" s="16">
        <v>4</v>
      </c>
      <c r="J4" s="16">
        <v>5</v>
      </c>
      <c r="K4" s="16">
        <v>6</v>
      </c>
      <c r="L4" s="16">
        <v>7</v>
      </c>
      <c r="M4" s="16">
        <v>8</v>
      </c>
      <c r="N4" s="16">
        <v>9</v>
      </c>
      <c r="O4" s="16">
        <v>10</v>
      </c>
      <c r="P4" s="16">
        <v>11</v>
      </c>
      <c r="Q4" s="16">
        <v>12</v>
      </c>
      <c r="R4" s="16">
        <v>13</v>
      </c>
      <c r="S4" s="16">
        <v>14</v>
      </c>
      <c r="T4" s="16">
        <v>15</v>
      </c>
      <c r="U4" s="16">
        <v>16</v>
      </c>
      <c r="V4" s="16">
        <v>17</v>
      </c>
      <c r="W4" s="16">
        <v>18</v>
      </c>
      <c r="X4" s="16">
        <v>19</v>
      </c>
      <c r="Y4" s="16">
        <v>20</v>
      </c>
      <c r="Z4" s="16">
        <v>21</v>
      </c>
      <c r="AA4" s="16">
        <v>22</v>
      </c>
      <c r="AB4" s="16">
        <v>23</v>
      </c>
      <c r="AC4" s="16">
        <v>24</v>
      </c>
      <c r="AD4" s="16">
        <v>25</v>
      </c>
      <c r="AE4" s="16">
        <v>26</v>
      </c>
      <c r="AF4" s="16">
        <v>27</v>
      </c>
      <c r="AG4" s="16">
        <v>28</v>
      </c>
      <c r="AH4" s="16">
        <v>29</v>
      </c>
      <c r="AI4" s="31" t="s">
        <v>97</v>
      </c>
      <c r="AJ4" s="16">
        <v>1</v>
      </c>
      <c r="AK4" s="16">
        <v>2</v>
      </c>
      <c r="AL4" s="16">
        <v>3</v>
      </c>
      <c r="AM4" s="16">
        <v>4</v>
      </c>
      <c r="AN4" s="16">
        <v>5</v>
      </c>
      <c r="AO4" s="16">
        <v>6</v>
      </c>
      <c r="AP4" s="16">
        <v>7</v>
      </c>
      <c r="AQ4" s="16">
        <v>8</v>
      </c>
      <c r="AR4" s="16">
        <v>9</v>
      </c>
      <c r="AS4" s="16">
        <v>10</v>
      </c>
      <c r="AT4" s="16">
        <v>11</v>
      </c>
      <c r="AU4" s="16">
        <v>12</v>
      </c>
      <c r="AV4" s="16">
        <v>13</v>
      </c>
      <c r="AW4" s="16">
        <v>14</v>
      </c>
      <c r="AX4" s="16">
        <v>15</v>
      </c>
      <c r="AY4" s="16">
        <v>16</v>
      </c>
      <c r="AZ4" s="16">
        <v>17</v>
      </c>
      <c r="BA4" s="16">
        <v>18</v>
      </c>
      <c r="BB4" s="16">
        <v>19</v>
      </c>
      <c r="BC4" s="16">
        <v>20</v>
      </c>
      <c r="BD4" s="16">
        <v>21</v>
      </c>
      <c r="BE4" s="16">
        <v>22</v>
      </c>
      <c r="BF4" s="16">
        <v>23</v>
      </c>
      <c r="BG4" s="16">
        <v>24</v>
      </c>
      <c r="BH4" s="16">
        <v>25</v>
      </c>
      <c r="BI4" s="16">
        <v>26</v>
      </c>
      <c r="BJ4" s="16">
        <v>27</v>
      </c>
      <c r="BK4" s="16">
        <v>28</v>
      </c>
      <c r="BL4" s="16">
        <v>29</v>
      </c>
      <c r="BM4" s="31" t="s">
        <v>97</v>
      </c>
    </row>
    <row r="5" spans="2:69" x14ac:dyDescent="0.2">
      <c r="B5" s="1" t="str">
        <f>CONCATENATE(C5,"_",D5)</f>
        <v>Altiplano_Los Quintos</v>
      </c>
      <c r="C5" s="83" t="s">
        <v>3</v>
      </c>
      <c r="D5" s="83" t="s">
        <v>44</v>
      </c>
      <c r="E5" s="83" t="s">
        <v>45</v>
      </c>
      <c r="F5" s="60" t="s">
        <v>137</v>
      </c>
      <c r="G5" s="60" t="s">
        <v>137</v>
      </c>
      <c r="H5" s="60" t="s">
        <v>137</v>
      </c>
      <c r="I5" s="60" t="s">
        <v>137</v>
      </c>
      <c r="J5" s="60" t="s">
        <v>137</v>
      </c>
      <c r="K5" s="60" t="s">
        <v>137</v>
      </c>
      <c r="L5" s="60" t="s">
        <v>137</v>
      </c>
      <c r="M5" s="60" t="s">
        <v>137</v>
      </c>
      <c r="N5" s="60">
        <v>15.3</v>
      </c>
      <c r="O5" s="60">
        <v>20.2</v>
      </c>
      <c r="P5" s="60">
        <v>21.6</v>
      </c>
      <c r="Q5" s="60">
        <v>23.2</v>
      </c>
      <c r="R5" s="60">
        <v>22.7</v>
      </c>
      <c r="S5" s="60">
        <v>27.5</v>
      </c>
      <c r="T5" s="60">
        <v>26.4</v>
      </c>
      <c r="U5" s="60">
        <v>26.8</v>
      </c>
      <c r="V5" s="60">
        <v>26.1</v>
      </c>
      <c r="W5" s="60">
        <v>26.1</v>
      </c>
      <c r="X5" s="60">
        <v>27</v>
      </c>
      <c r="Y5" s="60">
        <v>28.1</v>
      </c>
      <c r="Z5" s="60">
        <v>29.4</v>
      </c>
      <c r="AA5" s="60">
        <v>27.3</v>
      </c>
      <c r="AB5" s="60">
        <v>28.5</v>
      </c>
      <c r="AC5" s="60">
        <v>25</v>
      </c>
      <c r="AD5" s="60">
        <v>24.9</v>
      </c>
      <c r="AE5" s="60">
        <v>20.8</v>
      </c>
      <c r="AF5" s="60">
        <v>22.8</v>
      </c>
      <c r="AG5" s="60">
        <v>23.2</v>
      </c>
      <c r="AH5" s="60">
        <v>25.9</v>
      </c>
      <c r="AI5" s="17">
        <f>AVERAGE(F5:AH5)</f>
        <v>24.704761904761902</v>
      </c>
      <c r="AJ5" s="60" t="s">
        <v>137</v>
      </c>
      <c r="AK5" s="60" t="s">
        <v>137</v>
      </c>
      <c r="AL5" s="60" t="s">
        <v>137</v>
      </c>
      <c r="AM5" s="60" t="s">
        <v>137</v>
      </c>
      <c r="AN5" s="60" t="s">
        <v>137</v>
      </c>
      <c r="AO5" s="60" t="s">
        <v>137</v>
      </c>
      <c r="AP5" s="60" t="s">
        <v>137</v>
      </c>
      <c r="AQ5" s="60" t="s">
        <v>137</v>
      </c>
      <c r="AR5" s="60">
        <v>2.4</v>
      </c>
      <c r="AS5" s="60">
        <v>-2.4</v>
      </c>
      <c r="AT5" s="60">
        <v>-5.4</v>
      </c>
      <c r="AU5" s="60">
        <v>-4.8</v>
      </c>
      <c r="AV5" s="60">
        <v>-3.8</v>
      </c>
      <c r="AW5" s="60">
        <v>-5.3</v>
      </c>
      <c r="AX5" s="60">
        <v>-2.2000000000000002</v>
      </c>
      <c r="AY5" s="60">
        <v>-2.7</v>
      </c>
      <c r="AZ5" s="60">
        <v>-1.1000000000000001</v>
      </c>
      <c r="BA5" s="60">
        <v>-2.1</v>
      </c>
      <c r="BB5" s="60">
        <v>-3.9</v>
      </c>
      <c r="BC5" s="60">
        <v>-0.8</v>
      </c>
      <c r="BD5" s="60">
        <v>-0.6</v>
      </c>
      <c r="BE5" s="60">
        <v>5.2</v>
      </c>
      <c r="BF5" s="60">
        <v>5.6</v>
      </c>
      <c r="BG5" s="60">
        <v>2.6</v>
      </c>
      <c r="BH5" s="60">
        <v>-4.2</v>
      </c>
      <c r="BI5" s="60">
        <v>2.2000000000000002</v>
      </c>
      <c r="BJ5" s="60">
        <v>2.5</v>
      </c>
      <c r="BK5" s="60">
        <v>7.3</v>
      </c>
      <c r="BL5" s="60">
        <v>1.1000000000000001</v>
      </c>
      <c r="BM5" s="17">
        <f t="shared" ref="BM5:BM16" si="0">AVERAGE(AJ5:BL5)</f>
        <v>-0.49523809523809542</v>
      </c>
      <c r="BN5" s="4"/>
    </row>
    <row r="6" spans="2:69" x14ac:dyDescent="0.2">
      <c r="B6" s="1" t="str">
        <f t="shared" ref="B6:B64" si="1">CONCATENATE(C6,"_",D6)</f>
        <v>Altiplano_El Cuijal</v>
      </c>
      <c r="C6" s="83" t="s">
        <v>3</v>
      </c>
      <c r="D6" s="83" t="s">
        <v>17</v>
      </c>
      <c r="E6" s="83" t="s">
        <v>60</v>
      </c>
      <c r="F6" s="60" t="s">
        <v>137</v>
      </c>
      <c r="G6" s="60" t="s">
        <v>137</v>
      </c>
      <c r="H6" s="60" t="s">
        <v>137</v>
      </c>
      <c r="I6" s="60" t="s">
        <v>137</v>
      </c>
      <c r="J6" s="60" t="s">
        <v>137</v>
      </c>
      <c r="K6" s="60" t="s">
        <v>137</v>
      </c>
      <c r="L6" s="60" t="s">
        <v>137</v>
      </c>
      <c r="M6" s="60" t="s">
        <v>137</v>
      </c>
      <c r="N6" s="60" t="s">
        <v>137</v>
      </c>
      <c r="O6" s="60" t="s">
        <v>137</v>
      </c>
      <c r="P6" s="60" t="s">
        <v>137</v>
      </c>
      <c r="Q6" s="60" t="s">
        <v>137</v>
      </c>
      <c r="R6" s="60" t="s">
        <v>137</v>
      </c>
      <c r="S6" s="60" t="s">
        <v>137</v>
      </c>
      <c r="T6" s="60" t="s">
        <v>137</v>
      </c>
      <c r="U6" s="60" t="s">
        <v>137</v>
      </c>
      <c r="V6" s="60" t="s">
        <v>137</v>
      </c>
      <c r="W6" s="60" t="s">
        <v>137</v>
      </c>
      <c r="X6" s="60" t="s">
        <v>137</v>
      </c>
      <c r="Y6" s="60" t="s">
        <v>137</v>
      </c>
      <c r="Z6" s="60" t="s">
        <v>137</v>
      </c>
      <c r="AA6" s="60" t="s">
        <v>137</v>
      </c>
      <c r="AB6" s="60" t="s">
        <v>137</v>
      </c>
      <c r="AC6" s="60" t="s">
        <v>137</v>
      </c>
      <c r="AD6" s="60" t="s">
        <v>137</v>
      </c>
      <c r="AE6" s="60" t="s">
        <v>137</v>
      </c>
      <c r="AF6" s="60" t="s">
        <v>137</v>
      </c>
      <c r="AG6" s="60" t="s">
        <v>137</v>
      </c>
      <c r="AH6" s="60">
        <v>25.9</v>
      </c>
      <c r="AI6" s="17">
        <f t="shared" ref="AI6:AI15" si="2">AVERAGE(F6:AH6)</f>
        <v>25.9</v>
      </c>
      <c r="AJ6" s="60" t="s">
        <v>137</v>
      </c>
      <c r="AK6" s="60" t="s">
        <v>137</v>
      </c>
      <c r="AL6" s="60" t="s">
        <v>137</v>
      </c>
      <c r="AM6" s="60" t="s">
        <v>137</v>
      </c>
      <c r="AN6" s="60" t="s">
        <v>137</v>
      </c>
      <c r="AO6" s="60" t="s">
        <v>137</v>
      </c>
      <c r="AP6" s="60" t="s">
        <v>137</v>
      </c>
      <c r="AQ6" s="60" t="s">
        <v>137</v>
      </c>
      <c r="AR6" s="60" t="s">
        <v>137</v>
      </c>
      <c r="AS6" s="60" t="s">
        <v>137</v>
      </c>
      <c r="AT6" s="60" t="s">
        <v>137</v>
      </c>
      <c r="AU6" s="60" t="s">
        <v>137</v>
      </c>
      <c r="AV6" s="60" t="s">
        <v>137</v>
      </c>
      <c r="AW6" s="60" t="s">
        <v>137</v>
      </c>
      <c r="AX6" s="60" t="s">
        <v>137</v>
      </c>
      <c r="AY6" s="60" t="s">
        <v>137</v>
      </c>
      <c r="AZ6" s="60" t="s">
        <v>137</v>
      </c>
      <c r="BA6" s="60" t="s">
        <v>137</v>
      </c>
      <c r="BB6" s="60" t="s">
        <v>137</v>
      </c>
      <c r="BC6" s="60" t="s">
        <v>137</v>
      </c>
      <c r="BD6" s="60" t="s">
        <v>137</v>
      </c>
      <c r="BE6" s="60" t="s">
        <v>137</v>
      </c>
      <c r="BF6" s="60" t="s">
        <v>137</v>
      </c>
      <c r="BG6" s="60" t="s">
        <v>137</v>
      </c>
      <c r="BH6" s="60" t="s">
        <v>137</v>
      </c>
      <c r="BI6" s="60" t="s">
        <v>137</v>
      </c>
      <c r="BJ6" s="60" t="s">
        <v>137</v>
      </c>
      <c r="BK6" s="60" t="s">
        <v>137</v>
      </c>
      <c r="BL6" s="60">
        <v>1.1000000000000001</v>
      </c>
      <c r="BM6" s="17">
        <f t="shared" si="0"/>
        <v>1.1000000000000001</v>
      </c>
      <c r="BN6" s="4"/>
    </row>
    <row r="7" spans="2:69" x14ac:dyDescent="0.2">
      <c r="B7" s="1" t="str">
        <f t="shared" si="1"/>
        <v>Altiplano_Charcas</v>
      </c>
      <c r="C7" s="83" t="s">
        <v>3</v>
      </c>
      <c r="D7" s="83" t="s">
        <v>16</v>
      </c>
      <c r="E7" s="83" t="s">
        <v>16</v>
      </c>
      <c r="F7" s="60">
        <v>29.1</v>
      </c>
      <c r="G7" s="60">
        <v>26.3</v>
      </c>
      <c r="H7" s="60">
        <v>25.8</v>
      </c>
      <c r="I7" s="60">
        <v>16.899999999999999</v>
      </c>
      <c r="J7" s="60">
        <v>21.1</v>
      </c>
      <c r="K7" s="60">
        <v>20.9</v>
      </c>
      <c r="L7" s="60">
        <v>17.7</v>
      </c>
      <c r="M7" s="60">
        <v>16.8</v>
      </c>
      <c r="N7" s="60">
        <v>15.3</v>
      </c>
      <c r="O7" s="60">
        <v>19.899999999999999</v>
      </c>
      <c r="P7" s="60">
        <v>22.6</v>
      </c>
      <c r="Q7" s="60">
        <v>23.8</v>
      </c>
      <c r="R7" s="60">
        <v>22.7</v>
      </c>
      <c r="S7" s="60">
        <v>28.1</v>
      </c>
      <c r="T7" s="60">
        <v>27.5</v>
      </c>
      <c r="U7" s="60">
        <v>27.4</v>
      </c>
      <c r="V7" s="60">
        <v>26.2</v>
      </c>
      <c r="W7" s="60">
        <v>26.7</v>
      </c>
      <c r="X7" s="60">
        <v>28.4</v>
      </c>
      <c r="Y7" s="60">
        <v>27.2</v>
      </c>
      <c r="Z7" s="60">
        <v>30.5</v>
      </c>
      <c r="AA7" s="60">
        <v>28.2</v>
      </c>
      <c r="AB7" s="60">
        <v>27.7</v>
      </c>
      <c r="AC7" s="60">
        <v>25.3</v>
      </c>
      <c r="AD7" s="60">
        <v>25.4</v>
      </c>
      <c r="AE7" s="60">
        <v>19.399999999999999</v>
      </c>
      <c r="AF7" s="60">
        <v>18.399999999999999</v>
      </c>
      <c r="AG7" s="60">
        <v>21.8</v>
      </c>
      <c r="AH7" s="60">
        <v>26.6</v>
      </c>
      <c r="AI7" s="17">
        <f t="shared" si="2"/>
        <v>23.920689655172406</v>
      </c>
      <c r="AJ7" s="60">
        <v>3.8</v>
      </c>
      <c r="AK7" s="60">
        <v>5.4</v>
      </c>
      <c r="AL7" s="60">
        <v>4.3</v>
      </c>
      <c r="AM7" s="60">
        <v>0.4</v>
      </c>
      <c r="AN7" s="60">
        <v>-1.7</v>
      </c>
      <c r="AO7" s="60">
        <v>0.5</v>
      </c>
      <c r="AP7" s="60">
        <v>0.5</v>
      </c>
      <c r="AQ7" s="60">
        <v>5.4</v>
      </c>
      <c r="AR7" s="60">
        <v>3.9</v>
      </c>
      <c r="AS7" s="60">
        <v>3.4</v>
      </c>
      <c r="AT7" s="60">
        <v>-1.4</v>
      </c>
      <c r="AU7" s="60">
        <v>1.7</v>
      </c>
      <c r="AV7" s="60">
        <v>-0.4</v>
      </c>
      <c r="AW7" s="60">
        <v>-0.2</v>
      </c>
      <c r="AX7" s="60">
        <v>6.6</v>
      </c>
      <c r="AY7" s="60">
        <v>3.5</v>
      </c>
      <c r="AZ7" s="60">
        <v>3.5</v>
      </c>
      <c r="BA7" s="60">
        <v>0.7</v>
      </c>
      <c r="BB7" s="60">
        <v>0.6</v>
      </c>
      <c r="BC7" s="60">
        <v>9.6</v>
      </c>
      <c r="BD7" s="60">
        <v>4.0999999999999996</v>
      </c>
      <c r="BE7" s="60">
        <v>8.6</v>
      </c>
      <c r="BF7" s="60">
        <v>8.4</v>
      </c>
      <c r="BG7" s="60">
        <v>2</v>
      </c>
      <c r="BH7" s="60">
        <v>-1.3</v>
      </c>
      <c r="BI7" s="60">
        <v>2.2000000000000002</v>
      </c>
      <c r="BJ7" s="60">
        <v>5.4</v>
      </c>
      <c r="BK7" s="60">
        <v>6.9</v>
      </c>
      <c r="BL7" s="60">
        <v>6.4</v>
      </c>
      <c r="BM7" s="17">
        <f t="shared" si="0"/>
        <v>3.2000000000000015</v>
      </c>
      <c r="BN7" s="4"/>
    </row>
    <row r="8" spans="2:69" x14ac:dyDescent="0.2">
      <c r="B8" s="1" t="str">
        <f t="shared" si="1"/>
        <v>Altiplano_El Huizache</v>
      </c>
      <c r="C8" s="83" t="s">
        <v>3</v>
      </c>
      <c r="D8" s="83" t="s">
        <v>21</v>
      </c>
      <c r="E8" s="83" t="s">
        <v>22</v>
      </c>
      <c r="F8" s="60">
        <v>31.6</v>
      </c>
      <c r="G8" s="60">
        <v>30.5</v>
      </c>
      <c r="H8" s="60">
        <v>29.3</v>
      </c>
      <c r="I8" s="60">
        <v>19.5</v>
      </c>
      <c r="J8" s="60">
        <v>17</v>
      </c>
      <c r="K8" s="60">
        <v>20.8</v>
      </c>
      <c r="L8" s="60">
        <v>18.2</v>
      </c>
      <c r="M8" s="60">
        <v>20.9</v>
      </c>
      <c r="N8" s="60">
        <v>15.4</v>
      </c>
      <c r="O8" s="60">
        <v>21.7</v>
      </c>
      <c r="P8" s="60">
        <v>24.3</v>
      </c>
      <c r="Q8" s="60">
        <v>26.4</v>
      </c>
      <c r="R8" s="60">
        <v>23.7</v>
      </c>
      <c r="S8" s="60">
        <v>27.9</v>
      </c>
      <c r="T8" s="60">
        <v>29.2</v>
      </c>
      <c r="U8" s="60">
        <v>28.9</v>
      </c>
      <c r="V8" s="60">
        <v>28.4</v>
      </c>
      <c r="W8" s="60">
        <v>27</v>
      </c>
      <c r="X8" s="60">
        <v>27.5</v>
      </c>
      <c r="Y8" s="60">
        <v>27.9</v>
      </c>
      <c r="Z8" s="60">
        <v>31.2</v>
      </c>
      <c r="AA8" s="60">
        <v>28.9</v>
      </c>
      <c r="AB8" s="60">
        <v>33</v>
      </c>
      <c r="AC8" s="60">
        <v>21.1</v>
      </c>
      <c r="AD8" s="60">
        <v>23.8</v>
      </c>
      <c r="AE8" s="60">
        <v>20</v>
      </c>
      <c r="AF8" s="60">
        <v>18.7</v>
      </c>
      <c r="AG8" s="60">
        <v>25.1</v>
      </c>
      <c r="AH8" s="60">
        <v>30.2</v>
      </c>
      <c r="AI8" s="17">
        <f t="shared" si="2"/>
        <v>25.106896551724137</v>
      </c>
      <c r="AJ8" s="60">
        <v>4.5999999999999996</v>
      </c>
      <c r="AK8" s="60">
        <v>9.9</v>
      </c>
      <c r="AL8" s="60">
        <v>4.4000000000000004</v>
      </c>
      <c r="AM8" s="60">
        <v>4.4000000000000004</v>
      </c>
      <c r="AN8" s="60">
        <v>-0.6</v>
      </c>
      <c r="AO8" s="60">
        <v>1.5</v>
      </c>
      <c r="AP8" s="60">
        <v>3.4</v>
      </c>
      <c r="AQ8" s="60">
        <v>7.7</v>
      </c>
      <c r="AR8" s="60">
        <v>7.8</v>
      </c>
      <c r="AS8" s="60">
        <v>4.2</v>
      </c>
      <c r="AT8" s="60">
        <v>0.9</v>
      </c>
      <c r="AU8" s="60">
        <v>3.2</v>
      </c>
      <c r="AV8" s="60">
        <v>3.8</v>
      </c>
      <c r="AW8" s="60">
        <v>1.3</v>
      </c>
      <c r="AX8" s="60">
        <v>5.4</v>
      </c>
      <c r="AY8" s="60">
        <v>6.2</v>
      </c>
      <c r="AZ8" s="60">
        <v>7.7</v>
      </c>
      <c r="BA8" s="60">
        <v>3.7</v>
      </c>
      <c r="BB8" s="60">
        <v>4.5999999999999996</v>
      </c>
      <c r="BC8" s="60">
        <v>9.6</v>
      </c>
      <c r="BD8" s="60">
        <v>7.1</v>
      </c>
      <c r="BE8" s="60">
        <v>13.4</v>
      </c>
      <c r="BF8" s="60">
        <v>12.8</v>
      </c>
      <c r="BG8" s="60">
        <v>6.3</v>
      </c>
      <c r="BH8" s="60">
        <v>0</v>
      </c>
      <c r="BI8" s="60">
        <v>5.8</v>
      </c>
      <c r="BJ8" s="60">
        <v>8.6999999999999993</v>
      </c>
      <c r="BK8" s="60">
        <v>9.1999999999999993</v>
      </c>
      <c r="BL8" s="60">
        <v>8</v>
      </c>
      <c r="BM8" s="17">
        <f t="shared" si="0"/>
        <v>5.6896551724137918</v>
      </c>
      <c r="BN8" s="4"/>
    </row>
    <row r="9" spans="2:69" x14ac:dyDescent="0.2">
      <c r="B9" s="1" t="str">
        <f t="shared" si="1"/>
        <v>Altiplano_El Vergel</v>
      </c>
      <c r="C9" s="83" t="s">
        <v>3</v>
      </c>
      <c r="D9" s="83" t="s">
        <v>28</v>
      </c>
      <c r="E9" s="83" t="s">
        <v>29</v>
      </c>
      <c r="F9" s="60">
        <v>31.6</v>
      </c>
      <c r="G9" s="60">
        <v>31.2</v>
      </c>
      <c r="H9" s="60">
        <v>28</v>
      </c>
      <c r="I9" s="60">
        <v>17.399999999999999</v>
      </c>
      <c r="J9" s="60">
        <v>18.7</v>
      </c>
      <c r="K9" s="60">
        <v>21</v>
      </c>
      <c r="L9" s="60">
        <v>17.3</v>
      </c>
      <c r="M9" s="60">
        <v>20.100000000000001</v>
      </c>
      <c r="N9" s="60">
        <v>16.399999999999999</v>
      </c>
      <c r="O9" s="60">
        <v>21.2</v>
      </c>
      <c r="P9" s="60">
        <v>24.5</v>
      </c>
      <c r="Q9" s="60">
        <v>25.7</v>
      </c>
      <c r="R9" s="60">
        <v>24</v>
      </c>
      <c r="S9" s="60">
        <v>27.1</v>
      </c>
      <c r="T9" s="60">
        <v>29.9</v>
      </c>
      <c r="U9" s="60">
        <v>29.2</v>
      </c>
      <c r="V9" s="60">
        <v>27.6</v>
      </c>
      <c r="W9" s="60">
        <v>27.4</v>
      </c>
      <c r="X9" s="60">
        <v>27.9</v>
      </c>
      <c r="Y9" s="60">
        <v>27.7</v>
      </c>
      <c r="Z9" s="60">
        <v>31.6</v>
      </c>
      <c r="AA9" s="60">
        <v>28.3</v>
      </c>
      <c r="AB9" s="60">
        <v>33.1</v>
      </c>
      <c r="AC9" s="60">
        <v>21.2</v>
      </c>
      <c r="AD9" s="60">
        <v>25.1</v>
      </c>
      <c r="AE9" s="60">
        <v>19.100000000000001</v>
      </c>
      <c r="AF9" s="60">
        <v>17.7</v>
      </c>
      <c r="AG9" s="60">
        <v>26.5</v>
      </c>
      <c r="AH9" s="60">
        <v>28.8</v>
      </c>
      <c r="AI9" s="17">
        <f t="shared" si="2"/>
        <v>25.010344827586206</v>
      </c>
      <c r="AJ9" s="60">
        <v>-0.6</v>
      </c>
      <c r="AK9" s="60">
        <v>1.7</v>
      </c>
      <c r="AL9" s="60">
        <v>-1.1000000000000001</v>
      </c>
      <c r="AM9" s="60">
        <v>0</v>
      </c>
      <c r="AN9" s="60">
        <v>-4.3</v>
      </c>
      <c r="AO9" s="60">
        <v>-1.1000000000000001</v>
      </c>
      <c r="AP9" s="60">
        <v>-0.4</v>
      </c>
      <c r="AQ9" s="60">
        <v>5.5</v>
      </c>
      <c r="AR9" s="60">
        <v>7.2</v>
      </c>
      <c r="AS9" s="60">
        <v>0.6</v>
      </c>
      <c r="AT9" s="60">
        <v>-3.5</v>
      </c>
      <c r="AU9" s="60">
        <v>-1.5</v>
      </c>
      <c r="AV9" s="60">
        <v>-1.2</v>
      </c>
      <c r="AW9" s="60">
        <v>-2.8</v>
      </c>
      <c r="AX9" s="60">
        <v>1.3</v>
      </c>
      <c r="AY9" s="60">
        <v>0.8</v>
      </c>
      <c r="AZ9" s="60">
        <v>3.1</v>
      </c>
      <c r="BA9" s="60">
        <v>-0.6</v>
      </c>
      <c r="BB9" s="60">
        <v>-0.8</v>
      </c>
      <c r="BC9" s="60">
        <v>7.4</v>
      </c>
      <c r="BD9" s="60">
        <v>5.5</v>
      </c>
      <c r="BE9" s="60">
        <v>13.2</v>
      </c>
      <c r="BF9" s="60">
        <v>9.5</v>
      </c>
      <c r="BG9" s="60">
        <v>5.6</v>
      </c>
      <c r="BH9" s="60">
        <v>-2.8</v>
      </c>
      <c r="BI9" s="60">
        <v>5</v>
      </c>
      <c r="BJ9" s="60">
        <v>6.8</v>
      </c>
      <c r="BK9" s="60">
        <v>10.199999999999999</v>
      </c>
      <c r="BL9" s="60">
        <v>4.4000000000000004</v>
      </c>
      <c r="BM9" s="17">
        <f t="shared" si="0"/>
        <v>2.3137931034482762</v>
      </c>
      <c r="BN9" s="4"/>
    </row>
    <row r="10" spans="2:69" x14ac:dyDescent="0.2">
      <c r="B10" s="1" t="str">
        <f t="shared" si="1"/>
        <v xml:space="preserve">Altiplano_Pocitos </v>
      </c>
      <c r="C10" s="83" t="s">
        <v>3</v>
      </c>
      <c r="D10" s="83" t="s">
        <v>50</v>
      </c>
      <c r="E10" s="83" t="s">
        <v>29</v>
      </c>
      <c r="F10" s="60">
        <v>29.3</v>
      </c>
      <c r="G10" s="60">
        <v>30.2</v>
      </c>
      <c r="H10" s="60">
        <v>26.3</v>
      </c>
      <c r="I10" s="60">
        <v>17</v>
      </c>
      <c r="J10" s="60">
        <v>19.600000000000001</v>
      </c>
      <c r="K10" s="60">
        <v>21.9</v>
      </c>
      <c r="L10" s="60">
        <v>18.8</v>
      </c>
      <c r="M10" s="60">
        <v>21.1</v>
      </c>
      <c r="N10" s="60">
        <v>15.3</v>
      </c>
      <c r="O10" s="60">
        <v>21.1</v>
      </c>
      <c r="P10" s="60">
        <v>23.5</v>
      </c>
      <c r="Q10" s="60">
        <v>25.8</v>
      </c>
      <c r="R10" s="60">
        <v>24</v>
      </c>
      <c r="S10" s="60">
        <v>28.3</v>
      </c>
      <c r="T10" s="60">
        <v>28.8</v>
      </c>
      <c r="U10" s="60">
        <v>28.2</v>
      </c>
      <c r="V10" s="60">
        <v>27.5</v>
      </c>
      <c r="W10" s="60">
        <v>27.5</v>
      </c>
      <c r="X10" s="60">
        <v>30.2</v>
      </c>
      <c r="Y10" s="60">
        <v>28.8</v>
      </c>
      <c r="Z10" s="60">
        <v>31</v>
      </c>
      <c r="AA10" s="60">
        <v>27.4</v>
      </c>
      <c r="AB10" s="60">
        <v>30.8</v>
      </c>
      <c r="AC10" s="60">
        <v>24.6</v>
      </c>
      <c r="AD10" s="60">
        <v>25</v>
      </c>
      <c r="AE10" s="60">
        <v>19.8</v>
      </c>
      <c r="AF10" s="60">
        <v>21</v>
      </c>
      <c r="AG10" s="60">
        <v>25.4</v>
      </c>
      <c r="AH10" s="60">
        <v>28.1</v>
      </c>
      <c r="AI10" s="17">
        <f t="shared" si="2"/>
        <v>25.044827586206896</v>
      </c>
      <c r="AJ10" s="60">
        <v>1.1000000000000001</v>
      </c>
      <c r="AK10" s="60">
        <v>5.0999999999999996</v>
      </c>
      <c r="AL10" s="60">
        <v>6.3</v>
      </c>
      <c r="AM10" s="60">
        <v>0.6</v>
      </c>
      <c r="AN10" s="60">
        <v>-5.3</v>
      </c>
      <c r="AO10" s="60">
        <v>-1.4</v>
      </c>
      <c r="AP10" s="60">
        <v>-0.1</v>
      </c>
      <c r="AQ10" s="60">
        <v>7.4</v>
      </c>
      <c r="AR10" s="60">
        <v>4.3</v>
      </c>
      <c r="AS10" s="60">
        <v>-0.8</v>
      </c>
      <c r="AT10" s="60">
        <v>-2.8</v>
      </c>
      <c r="AU10" s="60">
        <v>-0.8</v>
      </c>
      <c r="AV10" s="60">
        <v>-0.5</v>
      </c>
      <c r="AW10" s="60">
        <v>-2</v>
      </c>
      <c r="AX10" s="60">
        <v>2.7</v>
      </c>
      <c r="AY10" s="60">
        <v>1.4</v>
      </c>
      <c r="AZ10" s="60">
        <v>3.3</v>
      </c>
      <c r="BA10" s="60">
        <v>-0.4</v>
      </c>
      <c r="BB10" s="60">
        <v>0.2</v>
      </c>
      <c r="BC10" s="60">
        <v>10.5</v>
      </c>
      <c r="BD10" s="60">
        <v>6.6</v>
      </c>
      <c r="BE10" s="60">
        <v>10.3</v>
      </c>
      <c r="BF10" s="60">
        <v>9.3000000000000007</v>
      </c>
      <c r="BG10" s="60">
        <v>3.7</v>
      </c>
      <c r="BH10" s="60">
        <v>-4.2</v>
      </c>
      <c r="BI10" s="60">
        <v>5</v>
      </c>
      <c r="BJ10" s="60">
        <v>8.6</v>
      </c>
      <c r="BK10" s="60">
        <v>7.8</v>
      </c>
      <c r="BL10" s="60">
        <v>3.1</v>
      </c>
      <c r="BM10" s="17">
        <f t="shared" si="0"/>
        <v>2.7241379310344822</v>
      </c>
      <c r="BN10" s="4"/>
    </row>
    <row r="11" spans="2:69" x14ac:dyDescent="0.2">
      <c r="B11" s="1" t="str">
        <f t="shared" si="1"/>
        <v>Altiplano_Banderillas</v>
      </c>
      <c r="C11" s="83" t="s">
        <v>3</v>
      </c>
      <c r="D11" s="83" t="s">
        <v>4</v>
      </c>
      <c r="E11" s="83" t="s">
        <v>5</v>
      </c>
      <c r="F11" s="60">
        <v>27.8</v>
      </c>
      <c r="G11" s="60">
        <v>25.1</v>
      </c>
      <c r="H11" s="60">
        <v>25.5</v>
      </c>
      <c r="I11" s="60">
        <v>19.2</v>
      </c>
      <c r="J11" s="60">
        <v>25.9</v>
      </c>
      <c r="K11" s="60">
        <v>20.8</v>
      </c>
      <c r="L11" s="60">
        <v>18.8</v>
      </c>
      <c r="M11" s="60">
        <v>20.2</v>
      </c>
      <c r="N11" s="60">
        <v>17.100000000000001</v>
      </c>
      <c r="O11" s="60">
        <v>20</v>
      </c>
      <c r="P11" s="60">
        <v>22.2</v>
      </c>
      <c r="Q11" s="60">
        <v>23.3</v>
      </c>
      <c r="R11" s="60">
        <v>22.2</v>
      </c>
      <c r="S11" s="60">
        <v>27.1</v>
      </c>
      <c r="T11" s="60">
        <v>26.3</v>
      </c>
      <c r="U11" s="60">
        <v>26.4</v>
      </c>
      <c r="V11" s="60">
        <v>26.3</v>
      </c>
      <c r="W11" s="60">
        <v>26.4</v>
      </c>
      <c r="X11" s="60">
        <v>28.2</v>
      </c>
      <c r="Y11" s="60">
        <v>28.7</v>
      </c>
      <c r="Z11" s="60">
        <v>29.9</v>
      </c>
      <c r="AA11" s="60">
        <v>27.5</v>
      </c>
      <c r="AB11" s="60">
        <v>28.5</v>
      </c>
      <c r="AC11" s="60">
        <v>21.7</v>
      </c>
      <c r="AD11" s="60">
        <v>27.3</v>
      </c>
      <c r="AE11" s="60">
        <v>23.2</v>
      </c>
      <c r="AF11" s="60">
        <v>23.5</v>
      </c>
      <c r="AG11" s="60">
        <v>24.2</v>
      </c>
      <c r="AH11" s="60">
        <v>25.9</v>
      </c>
      <c r="AI11" s="17">
        <f t="shared" si="2"/>
        <v>24.4551724137931</v>
      </c>
      <c r="AJ11" s="60">
        <v>-1.8</v>
      </c>
      <c r="AK11" s="60">
        <v>-4.4000000000000004</v>
      </c>
      <c r="AL11" s="60">
        <v>-5.6</v>
      </c>
      <c r="AM11" s="60">
        <v>-4.0999999999999996</v>
      </c>
      <c r="AN11" s="60">
        <v>-4.3</v>
      </c>
      <c r="AO11" s="60">
        <v>0.4</v>
      </c>
      <c r="AP11" s="60">
        <v>-0.5</v>
      </c>
      <c r="AQ11" s="60">
        <v>5.8</v>
      </c>
      <c r="AR11" s="60">
        <v>4.5</v>
      </c>
      <c r="AS11" s="60">
        <v>4.9000000000000004</v>
      </c>
      <c r="AT11" s="60">
        <v>-2.8</v>
      </c>
      <c r="AU11" s="60">
        <v>-3.3</v>
      </c>
      <c r="AV11" s="60">
        <v>-1.4</v>
      </c>
      <c r="AW11" s="60">
        <v>-3.5</v>
      </c>
      <c r="AX11" s="60">
        <v>-0.6</v>
      </c>
      <c r="AY11" s="60">
        <v>0</v>
      </c>
      <c r="AZ11" s="60">
        <v>1.8</v>
      </c>
      <c r="BA11" s="60">
        <v>-1</v>
      </c>
      <c r="BB11" s="60">
        <v>-1.2</v>
      </c>
      <c r="BC11" s="60">
        <v>5.0999999999999996</v>
      </c>
      <c r="BD11" s="60">
        <v>0.4</v>
      </c>
      <c r="BE11" s="60">
        <v>5.2</v>
      </c>
      <c r="BF11" s="60">
        <v>4.0999999999999996</v>
      </c>
      <c r="BG11" s="60">
        <v>1.1000000000000001</v>
      </c>
      <c r="BH11" s="60">
        <v>-2.4</v>
      </c>
      <c r="BI11" s="60">
        <v>3.3</v>
      </c>
      <c r="BJ11" s="60">
        <v>5.0999999999999996</v>
      </c>
      <c r="BK11" s="60">
        <v>6.9</v>
      </c>
      <c r="BL11" s="60">
        <v>4</v>
      </c>
      <c r="BM11" s="17">
        <f t="shared" si="0"/>
        <v>0.54137931034482756</v>
      </c>
      <c r="BN11" s="4"/>
    </row>
    <row r="12" spans="2:69" x14ac:dyDescent="0.2">
      <c r="B12" s="1" t="str">
        <f t="shared" si="1"/>
        <v>Altiplano_Sabanillas</v>
      </c>
      <c r="C12" s="83" t="s">
        <v>3</v>
      </c>
      <c r="D12" s="83" t="s">
        <v>59</v>
      </c>
      <c r="E12" s="83" t="s">
        <v>60</v>
      </c>
      <c r="F12" s="60" t="s">
        <v>137</v>
      </c>
      <c r="G12" s="60" t="s">
        <v>137</v>
      </c>
      <c r="H12" s="60" t="s">
        <v>137</v>
      </c>
      <c r="I12" s="60" t="s">
        <v>137</v>
      </c>
      <c r="J12" s="60" t="s">
        <v>137</v>
      </c>
      <c r="K12" s="60" t="s">
        <v>137</v>
      </c>
      <c r="L12" s="60" t="s">
        <v>137</v>
      </c>
      <c r="M12" s="60" t="s">
        <v>137</v>
      </c>
      <c r="N12" s="60">
        <v>16.100000000000001</v>
      </c>
      <c r="O12" s="60">
        <v>19</v>
      </c>
      <c r="P12" s="60">
        <v>21.3</v>
      </c>
      <c r="Q12" s="60">
        <v>22.5</v>
      </c>
      <c r="R12" s="60">
        <v>23.5</v>
      </c>
      <c r="S12" s="60">
        <v>27.7</v>
      </c>
      <c r="T12" s="60">
        <v>26.5</v>
      </c>
      <c r="U12" s="60">
        <v>26.6</v>
      </c>
      <c r="V12" s="60">
        <v>26.4</v>
      </c>
      <c r="W12" s="60">
        <v>25.1</v>
      </c>
      <c r="X12" s="60">
        <v>25.7</v>
      </c>
      <c r="Y12" s="60">
        <v>26.5</v>
      </c>
      <c r="Z12" s="60">
        <v>28.1</v>
      </c>
      <c r="AA12" s="60">
        <v>28.3</v>
      </c>
      <c r="AB12" s="60">
        <v>28.7</v>
      </c>
      <c r="AC12" s="60">
        <v>25.5</v>
      </c>
      <c r="AD12" s="60">
        <v>22.8</v>
      </c>
      <c r="AE12" s="60">
        <v>21.3</v>
      </c>
      <c r="AF12" s="60">
        <v>21.5</v>
      </c>
      <c r="AG12" s="60">
        <v>22.7</v>
      </c>
      <c r="AH12" s="60">
        <v>26.7</v>
      </c>
      <c r="AI12" s="17">
        <f t="shared" si="2"/>
        <v>24.404761904761905</v>
      </c>
      <c r="AJ12" s="60" t="s">
        <v>137</v>
      </c>
      <c r="AK12" s="60" t="s">
        <v>137</v>
      </c>
      <c r="AL12" s="60" t="s">
        <v>137</v>
      </c>
      <c r="AM12" s="60" t="s">
        <v>137</v>
      </c>
      <c r="AN12" s="60" t="s">
        <v>137</v>
      </c>
      <c r="AO12" s="60" t="s">
        <v>137</v>
      </c>
      <c r="AP12" s="60" t="s">
        <v>137</v>
      </c>
      <c r="AQ12" s="60" t="s">
        <v>137</v>
      </c>
      <c r="AR12" s="60">
        <v>3.3</v>
      </c>
      <c r="AS12" s="60">
        <v>-3.9</v>
      </c>
      <c r="AT12" s="60">
        <v>-5.6</v>
      </c>
      <c r="AU12" s="60">
        <v>-5.5</v>
      </c>
      <c r="AV12" s="60">
        <v>-5.9</v>
      </c>
      <c r="AW12" s="60">
        <v>-6.4</v>
      </c>
      <c r="AX12" s="60">
        <v>-3.5</v>
      </c>
      <c r="AY12" s="60">
        <v>-4.8</v>
      </c>
      <c r="AZ12" s="60">
        <v>-2.1</v>
      </c>
      <c r="BA12" s="60">
        <v>-2.7</v>
      </c>
      <c r="BB12" s="60">
        <v>-5.3</v>
      </c>
      <c r="BC12" s="60">
        <v>4.7</v>
      </c>
      <c r="BD12" s="60">
        <v>2.6</v>
      </c>
      <c r="BE12" s="60">
        <v>5.3</v>
      </c>
      <c r="BF12" s="60">
        <v>5</v>
      </c>
      <c r="BG12" s="60">
        <v>-0.3</v>
      </c>
      <c r="BH12" s="60">
        <v>-4.4000000000000004</v>
      </c>
      <c r="BI12" s="60">
        <v>3.9</v>
      </c>
      <c r="BJ12" s="60">
        <v>3.5</v>
      </c>
      <c r="BK12" s="60">
        <v>8.1999999999999993</v>
      </c>
      <c r="BL12" s="60">
        <v>-0.1</v>
      </c>
      <c r="BM12" s="17">
        <f t="shared" si="0"/>
        <v>-0.66666666666666641</v>
      </c>
      <c r="BN12" s="4"/>
    </row>
    <row r="13" spans="2:69" x14ac:dyDescent="0.2">
      <c r="B13" s="1" t="str">
        <f t="shared" si="1"/>
        <v>Altiplano_BuenaVista</v>
      </c>
      <c r="C13" s="83" t="s">
        <v>3</v>
      </c>
      <c r="D13" s="83" t="s">
        <v>9</v>
      </c>
      <c r="E13" s="83" t="s">
        <v>10</v>
      </c>
      <c r="F13" s="60" t="s">
        <v>137</v>
      </c>
      <c r="G13" s="60" t="s">
        <v>137</v>
      </c>
      <c r="H13" s="60" t="s">
        <v>137</v>
      </c>
      <c r="I13" s="60" t="s">
        <v>137</v>
      </c>
      <c r="J13" s="60" t="s">
        <v>137</v>
      </c>
      <c r="K13" s="60" t="s">
        <v>137</v>
      </c>
      <c r="L13" s="60" t="s">
        <v>137</v>
      </c>
      <c r="M13" s="60" t="s">
        <v>137</v>
      </c>
      <c r="N13" s="60" t="s">
        <v>137</v>
      </c>
      <c r="O13" s="60" t="s">
        <v>137</v>
      </c>
      <c r="P13" s="60" t="s">
        <v>137</v>
      </c>
      <c r="Q13" s="60" t="s">
        <v>137</v>
      </c>
      <c r="R13" s="60" t="s">
        <v>137</v>
      </c>
      <c r="S13" s="60" t="s">
        <v>137</v>
      </c>
      <c r="T13" s="60" t="s">
        <v>137</v>
      </c>
      <c r="U13" s="60" t="s">
        <v>137</v>
      </c>
      <c r="V13" s="60" t="s">
        <v>137</v>
      </c>
      <c r="W13" s="60" t="s">
        <v>137</v>
      </c>
      <c r="X13" s="60" t="s">
        <v>137</v>
      </c>
      <c r="Y13" s="60" t="s">
        <v>137</v>
      </c>
      <c r="Z13" s="60" t="s">
        <v>137</v>
      </c>
      <c r="AA13" s="60" t="s">
        <v>137</v>
      </c>
      <c r="AB13" s="60" t="s">
        <v>137</v>
      </c>
      <c r="AC13" s="60" t="s">
        <v>137</v>
      </c>
      <c r="AD13" s="60" t="s">
        <v>137</v>
      </c>
      <c r="AE13" s="60" t="s">
        <v>137</v>
      </c>
      <c r="AF13" s="60" t="s">
        <v>137</v>
      </c>
      <c r="AG13" s="60" t="s">
        <v>137</v>
      </c>
      <c r="AH13" s="60">
        <v>25.9</v>
      </c>
      <c r="AI13" s="17">
        <f t="shared" si="2"/>
        <v>25.9</v>
      </c>
      <c r="AJ13" s="60" t="s">
        <v>137</v>
      </c>
      <c r="AK13" s="60" t="s">
        <v>137</v>
      </c>
      <c r="AL13" s="60" t="s">
        <v>137</v>
      </c>
      <c r="AM13" s="60" t="s">
        <v>137</v>
      </c>
      <c r="AN13" s="60" t="s">
        <v>137</v>
      </c>
      <c r="AO13" s="60" t="s">
        <v>137</v>
      </c>
      <c r="AP13" s="60" t="s">
        <v>137</v>
      </c>
      <c r="AQ13" s="60" t="s">
        <v>137</v>
      </c>
      <c r="AR13" s="60" t="s">
        <v>137</v>
      </c>
      <c r="AS13" s="60" t="s">
        <v>137</v>
      </c>
      <c r="AT13" s="60" t="s">
        <v>137</v>
      </c>
      <c r="AU13" s="60" t="s">
        <v>137</v>
      </c>
      <c r="AV13" s="60" t="s">
        <v>137</v>
      </c>
      <c r="AW13" s="60" t="s">
        <v>137</v>
      </c>
      <c r="AX13" s="60" t="s">
        <v>137</v>
      </c>
      <c r="AY13" s="60" t="s">
        <v>137</v>
      </c>
      <c r="AZ13" s="60" t="s">
        <v>137</v>
      </c>
      <c r="BA13" s="60" t="s">
        <v>137</v>
      </c>
      <c r="BB13" s="60" t="s">
        <v>137</v>
      </c>
      <c r="BC13" s="60" t="s">
        <v>137</v>
      </c>
      <c r="BD13" s="60" t="s">
        <v>137</v>
      </c>
      <c r="BE13" s="60" t="s">
        <v>137</v>
      </c>
      <c r="BF13" s="60" t="s">
        <v>137</v>
      </c>
      <c r="BG13" s="60" t="s">
        <v>137</v>
      </c>
      <c r="BH13" s="60" t="s">
        <v>137</v>
      </c>
      <c r="BI13" s="60" t="s">
        <v>137</v>
      </c>
      <c r="BJ13" s="60" t="s">
        <v>137</v>
      </c>
      <c r="BK13" s="60" t="s">
        <v>137</v>
      </c>
      <c r="BL13" s="60">
        <v>1.1000000000000001</v>
      </c>
      <c r="BM13" s="17">
        <f t="shared" si="0"/>
        <v>1.1000000000000001</v>
      </c>
      <c r="BN13" s="4"/>
    </row>
    <row r="14" spans="2:69" x14ac:dyDescent="0.2">
      <c r="B14" s="1" t="str">
        <f t="shared" si="1"/>
        <v>Altiplano_La Terquedad</v>
      </c>
      <c r="C14" s="83" t="s">
        <v>3</v>
      </c>
      <c r="D14" s="83" t="s">
        <v>43</v>
      </c>
      <c r="E14" s="83" t="s">
        <v>10</v>
      </c>
      <c r="F14" s="60">
        <v>32.200000000000003</v>
      </c>
      <c r="G14" s="60">
        <v>31.7</v>
      </c>
      <c r="H14" s="60">
        <v>28.9</v>
      </c>
      <c r="I14" s="60">
        <v>17.2</v>
      </c>
      <c r="J14" s="60">
        <v>19</v>
      </c>
      <c r="K14" s="60">
        <v>21</v>
      </c>
      <c r="L14" s="60">
        <v>19</v>
      </c>
      <c r="M14" s="60">
        <v>20</v>
      </c>
      <c r="N14" s="60">
        <v>16.3</v>
      </c>
      <c r="O14" s="60">
        <v>20.8</v>
      </c>
      <c r="P14" s="60">
        <v>25.1</v>
      </c>
      <c r="Q14" s="60">
        <v>26.6</v>
      </c>
      <c r="R14" s="60">
        <v>23.8</v>
      </c>
      <c r="S14" s="60">
        <v>28.6</v>
      </c>
      <c r="T14" s="60">
        <v>29.8</v>
      </c>
      <c r="U14" s="60">
        <v>29.5</v>
      </c>
      <c r="V14" s="60">
        <v>27.4</v>
      </c>
      <c r="W14" s="60">
        <v>27.6</v>
      </c>
      <c r="X14" s="60">
        <v>26.9</v>
      </c>
      <c r="Y14" s="60">
        <v>28.7</v>
      </c>
      <c r="Z14" s="60">
        <v>32.4</v>
      </c>
      <c r="AA14" s="60">
        <v>28.7</v>
      </c>
      <c r="AB14" s="60">
        <v>32.700000000000003</v>
      </c>
      <c r="AC14" s="60">
        <v>20</v>
      </c>
      <c r="AD14" s="60">
        <v>25.2</v>
      </c>
      <c r="AE14" s="60">
        <v>18.8</v>
      </c>
      <c r="AF14" s="60">
        <v>17</v>
      </c>
      <c r="AG14" s="60">
        <v>25.6</v>
      </c>
      <c r="AH14" s="60">
        <v>29.7</v>
      </c>
      <c r="AI14" s="17">
        <f t="shared" si="2"/>
        <v>25.179310344827591</v>
      </c>
      <c r="AJ14" s="60">
        <v>0.3</v>
      </c>
      <c r="AK14" s="60">
        <v>2.1</v>
      </c>
      <c r="AL14" s="60">
        <v>-2</v>
      </c>
      <c r="AM14" s="60">
        <v>4.3</v>
      </c>
      <c r="AN14" s="60">
        <v>-2.4</v>
      </c>
      <c r="AO14" s="60">
        <v>0.1</v>
      </c>
      <c r="AP14" s="60">
        <v>0</v>
      </c>
      <c r="AQ14" s="60">
        <v>4.7</v>
      </c>
      <c r="AR14" s="60">
        <v>7.7</v>
      </c>
      <c r="AS14" s="60">
        <v>2.7</v>
      </c>
      <c r="AT14" s="60">
        <v>-3</v>
      </c>
      <c r="AU14" s="60">
        <v>-1</v>
      </c>
      <c r="AV14" s="60">
        <v>-0.6</v>
      </c>
      <c r="AW14" s="60">
        <v>-1.7</v>
      </c>
      <c r="AX14" s="60">
        <v>1.4</v>
      </c>
      <c r="AY14" s="60">
        <v>1.4</v>
      </c>
      <c r="AZ14" s="60">
        <v>3.5</v>
      </c>
      <c r="BA14" s="60">
        <v>-0.9</v>
      </c>
      <c r="BB14" s="60">
        <v>-0.2</v>
      </c>
      <c r="BC14" s="60">
        <v>7.4</v>
      </c>
      <c r="BD14" s="60">
        <v>3.9</v>
      </c>
      <c r="BE14" s="60">
        <v>13.3</v>
      </c>
      <c r="BF14" s="60">
        <v>6.6</v>
      </c>
      <c r="BG14" s="60">
        <v>6.8</v>
      </c>
      <c r="BH14" s="60">
        <v>-3</v>
      </c>
      <c r="BI14" s="60">
        <v>7.2</v>
      </c>
      <c r="BJ14" s="60">
        <v>7.8</v>
      </c>
      <c r="BK14" s="60">
        <v>9.3000000000000007</v>
      </c>
      <c r="BL14" s="60">
        <v>4.7</v>
      </c>
      <c r="BM14" s="17">
        <f t="shared" si="0"/>
        <v>2.7724137931034485</v>
      </c>
      <c r="BN14" s="4"/>
    </row>
    <row r="15" spans="2:69" x14ac:dyDescent="0.2">
      <c r="B15" s="1" t="str">
        <f t="shared" si="1"/>
        <v>Altiplano_BuenaVista</v>
      </c>
      <c r="C15" s="83" t="s">
        <v>3</v>
      </c>
      <c r="D15" s="83" t="s">
        <v>9</v>
      </c>
      <c r="E15" s="83" t="s">
        <v>11</v>
      </c>
      <c r="F15" s="60" t="s">
        <v>137</v>
      </c>
      <c r="G15" s="60" t="s">
        <v>137</v>
      </c>
      <c r="H15" s="60" t="s">
        <v>137</v>
      </c>
      <c r="I15" s="60" t="s">
        <v>137</v>
      </c>
      <c r="J15" s="60" t="s">
        <v>137</v>
      </c>
      <c r="K15" s="60" t="s">
        <v>137</v>
      </c>
      <c r="L15" s="60" t="s">
        <v>137</v>
      </c>
      <c r="M15" s="60" t="s">
        <v>137</v>
      </c>
      <c r="N15" s="60" t="s">
        <v>137</v>
      </c>
      <c r="O15" s="60" t="s">
        <v>137</v>
      </c>
      <c r="P15" s="60" t="s">
        <v>137</v>
      </c>
      <c r="Q15" s="60">
        <v>0.7</v>
      </c>
      <c r="R15" s="60" t="s">
        <v>137</v>
      </c>
      <c r="S15" s="60">
        <v>-2.2000000000000002</v>
      </c>
      <c r="T15" s="60" t="s">
        <v>137</v>
      </c>
      <c r="U15" s="60" t="s">
        <v>137</v>
      </c>
      <c r="V15" s="60" t="s">
        <v>137</v>
      </c>
      <c r="W15" s="60" t="s">
        <v>137</v>
      </c>
      <c r="X15" s="60" t="s">
        <v>137</v>
      </c>
      <c r="Y15" s="60" t="s">
        <v>137</v>
      </c>
      <c r="Z15" s="60" t="s">
        <v>137</v>
      </c>
      <c r="AA15" s="60" t="s">
        <v>137</v>
      </c>
      <c r="AB15" s="60" t="s">
        <v>137</v>
      </c>
      <c r="AC15" s="60" t="s">
        <v>137</v>
      </c>
      <c r="AD15" s="60" t="s">
        <v>137</v>
      </c>
      <c r="AE15" s="60" t="s">
        <v>137</v>
      </c>
      <c r="AF15" s="60" t="s">
        <v>137</v>
      </c>
      <c r="AG15" s="60" t="s">
        <v>137</v>
      </c>
      <c r="AH15" s="60" t="s">
        <v>137</v>
      </c>
      <c r="AI15" s="17">
        <f t="shared" si="2"/>
        <v>-0.75000000000000011</v>
      </c>
      <c r="AJ15" s="60" t="s">
        <v>137</v>
      </c>
      <c r="AK15" s="60" t="s">
        <v>137</v>
      </c>
      <c r="AL15" s="60" t="s">
        <v>137</v>
      </c>
      <c r="AM15" s="60" t="s">
        <v>137</v>
      </c>
      <c r="AN15" s="60" t="s">
        <v>137</v>
      </c>
      <c r="AO15" s="60" t="s">
        <v>137</v>
      </c>
      <c r="AP15" s="60" t="s">
        <v>137</v>
      </c>
      <c r="AQ15" s="60" t="s">
        <v>137</v>
      </c>
      <c r="AR15" s="60" t="s">
        <v>137</v>
      </c>
      <c r="AS15" s="60" t="s">
        <v>137</v>
      </c>
      <c r="AT15" s="60" t="s">
        <v>137</v>
      </c>
      <c r="AU15" s="60">
        <v>-0.8</v>
      </c>
      <c r="AV15" s="60" t="s">
        <v>137</v>
      </c>
      <c r="AW15" s="60">
        <v>-2.2000000000000002</v>
      </c>
      <c r="AX15" s="60" t="s">
        <v>137</v>
      </c>
      <c r="AY15" s="60" t="s">
        <v>137</v>
      </c>
      <c r="AZ15" s="60" t="s">
        <v>137</v>
      </c>
      <c r="BA15" s="60" t="s">
        <v>137</v>
      </c>
      <c r="BB15" s="60" t="s">
        <v>137</v>
      </c>
      <c r="BC15" s="60" t="s">
        <v>137</v>
      </c>
      <c r="BD15" s="60" t="s">
        <v>137</v>
      </c>
      <c r="BE15" s="60" t="s">
        <v>137</v>
      </c>
      <c r="BF15" s="60" t="s">
        <v>137</v>
      </c>
      <c r="BG15" s="60" t="s">
        <v>137</v>
      </c>
      <c r="BH15" s="60" t="s">
        <v>137</v>
      </c>
      <c r="BI15" s="60" t="s">
        <v>137</v>
      </c>
      <c r="BJ15" s="60" t="s">
        <v>137</v>
      </c>
      <c r="BK15" s="60" t="s">
        <v>137</v>
      </c>
      <c r="BL15" s="60" t="s">
        <v>137</v>
      </c>
      <c r="BM15" s="17">
        <f t="shared" si="0"/>
        <v>-1.5</v>
      </c>
      <c r="BN15" s="4"/>
    </row>
    <row r="16" spans="2:69" x14ac:dyDescent="0.2">
      <c r="B16" s="1" t="str">
        <f t="shared" si="1"/>
        <v>Altiplano_La Dulce</v>
      </c>
      <c r="C16" s="83" t="s">
        <v>3</v>
      </c>
      <c r="D16" s="83" t="s">
        <v>37</v>
      </c>
      <c r="E16" s="83" t="s">
        <v>11</v>
      </c>
      <c r="F16" s="60">
        <v>27.1</v>
      </c>
      <c r="G16" s="60">
        <v>24.3</v>
      </c>
      <c r="H16" s="60">
        <v>25.2</v>
      </c>
      <c r="I16" s="60">
        <v>18.600000000000001</v>
      </c>
      <c r="J16" s="60">
        <v>25.4</v>
      </c>
      <c r="K16" s="60">
        <v>21.1</v>
      </c>
      <c r="L16" s="60">
        <v>19.100000000000001</v>
      </c>
      <c r="M16" s="60">
        <v>19.100000000000001</v>
      </c>
      <c r="N16" s="60">
        <v>17.5</v>
      </c>
      <c r="O16" s="60">
        <v>19.8</v>
      </c>
      <c r="P16" s="60">
        <v>21.4</v>
      </c>
      <c r="Q16" s="60">
        <v>22.2</v>
      </c>
      <c r="R16" s="60">
        <v>21.4</v>
      </c>
      <c r="S16" s="60">
        <v>27</v>
      </c>
      <c r="T16" s="60">
        <v>26.3</v>
      </c>
      <c r="U16" s="60">
        <v>27.2</v>
      </c>
      <c r="V16" s="60">
        <v>25.8</v>
      </c>
      <c r="W16" s="60">
        <v>26.5</v>
      </c>
      <c r="X16" s="60">
        <v>28.1</v>
      </c>
      <c r="Y16" s="60">
        <v>29.1</v>
      </c>
      <c r="Z16" s="60">
        <v>30</v>
      </c>
      <c r="AA16" s="60">
        <v>27</v>
      </c>
      <c r="AB16" s="60">
        <v>28.2</v>
      </c>
      <c r="AC16" s="60">
        <v>22.3</v>
      </c>
      <c r="AD16" s="60">
        <v>28.2</v>
      </c>
      <c r="AE16" s="60">
        <v>23.6</v>
      </c>
      <c r="AF16" s="60">
        <v>22.4</v>
      </c>
      <c r="AG16" s="60">
        <v>23.5</v>
      </c>
      <c r="AH16" s="60">
        <v>25</v>
      </c>
      <c r="AI16" s="17">
        <f t="shared" ref="AI16:AI25" si="3">AVERAGE(F16:AH16)</f>
        <v>24.220689655172418</v>
      </c>
      <c r="AJ16" s="60">
        <v>1.4</v>
      </c>
      <c r="AK16" s="60">
        <v>-2.1</v>
      </c>
      <c r="AL16" s="60">
        <v>-8.1999999999999993</v>
      </c>
      <c r="AM16" s="60">
        <v>-6.9</v>
      </c>
      <c r="AN16" s="60">
        <v>-3.8</v>
      </c>
      <c r="AO16" s="60">
        <v>-3.8</v>
      </c>
      <c r="AP16" s="60">
        <v>-2.6</v>
      </c>
      <c r="AQ16" s="60">
        <v>4.8</v>
      </c>
      <c r="AR16" s="60">
        <v>4.8</v>
      </c>
      <c r="AS16" s="60">
        <v>5.5</v>
      </c>
      <c r="AT16" s="60">
        <v>-4.5</v>
      </c>
      <c r="AU16" s="60">
        <v>-2.5</v>
      </c>
      <c r="AV16" s="60">
        <v>-3.3</v>
      </c>
      <c r="AW16" s="60">
        <v>-2.1</v>
      </c>
      <c r="AX16" s="60">
        <v>-0.2</v>
      </c>
      <c r="AY16" s="60">
        <v>-1.1000000000000001</v>
      </c>
      <c r="AZ16" s="60">
        <v>-1.3</v>
      </c>
      <c r="BA16" s="60">
        <v>-2.5</v>
      </c>
      <c r="BB16" s="60">
        <v>-1</v>
      </c>
      <c r="BC16" s="60">
        <v>2.4</v>
      </c>
      <c r="BD16" s="60">
        <v>2.6</v>
      </c>
      <c r="BE16" s="60">
        <v>2.9</v>
      </c>
      <c r="BF16" s="60">
        <v>3.9</v>
      </c>
      <c r="BG16" s="60">
        <v>0.9</v>
      </c>
      <c r="BH16" s="60">
        <v>-1.5</v>
      </c>
      <c r="BI16" s="60">
        <v>1.3</v>
      </c>
      <c r="BJ16" s="60">
        <v>6</v>
      </c>
      <c r="BK16" s="60">
        <v>5.9</v>
      </c>
      <c r="BL16" s="60">
        <v>3</v>
      </c>
      <c r="BM16" s="17">
        <f t="shared" si="0"/>
        <v>-6.896551724137949E-2</v>
      </c>
      <c r="BN16" s="4"/>
    </row>
    <row r="17" spans="2:66" x14ac:dyDescent="0.2">
      <c r="B17" s="1" t="str">
        <f t="shared" si="1"/>
        <v>Altiplano_Yoliatl</v>
      </c>
      <c r="C17" s="83" t="s">
        <v>3</v>
      </c>
      <c r="D17" s="83" t="s">
        <v>72</v>
      </c>
      <c r="E17" s="83" t="s">
        <v>11</v>
      </c>
      <c r="F17" s="60">
        <v>26.7</v>
      </c>
      <c r="G17" s="60">
        <v>24.9</v>
      </c>
      <c r="H17" s="60">
        <v>25.4</v>
      </c>
      <c r="I17" s="60">
        <v>17.8</v>
      </c>
      <c r="J17" s="60">
        <v>25.3</v>
      </c>
      <c r="K17" s="60">
        <v>22.6</v>
      </c>
      <c r="L17" s="60">
        <v>18.2</v>
      </c>
      <c r="M17" s="60">
        <v>19.2</v>
      </c>
      <c r="N17" s="60">
        <v>15.6</v>
      </c>
      <c r="O17" s="60">
        <v>20.100000000000001</v>
      </c>
      <c r="P17" s="60">
        <v>23.7</v>
      </c>
      <c r="Q17" s="60">
        <v>24.1</v>
      </c>
      <c r="R17" s="60">
        <v>21.5</v>
      </c>
      <c r="S17" s="60">
        <v>27.5</v>
      </c>
      <c r="T17" s="60">
        <v>28.3</v>
      </c>
      <c r="U17" s="60">
        <v>29.4</v>
      </c>
      <c r="V17" s="60">
        <v>25.8</v>
      </c>
      <c r="W17" s="60">
        <v>26.2</v>
      </c>
      <c r="X17" s="60">
        <v>27.4</v>
      </c>
      <c r="Y17" s="60">
        <v>28.6</v>
      </c>
      <c r="Z17" s="60">
        <v>30.8</v>
      </c>
      <c r="AA17" s="60">
        <v>26.9</v>
      </c>
      <c r="AB17" s="60">
        <v>28.2</v>
      </c>
      <c r="AC17" s="60">
        <v>26.9</v>
      </c>
      <c r="AD17" s="60">
        <v>28</v>
      </c>
      <c r="AE17" s="60">
        <v>20.5</v>
      </c>
      <c r="AF17" s="60">
        <v>21.3</v>
      </c>
      <c r="AG17" s="60">
        <v>24.6</v>
      </c>
      <c r="AH17" s="60">
        <v>25.6</v>
      </c>
      <c r="AI17" s="17">
        <f t="shared" si="3"/>
        <v>24.520689655172415</v>
      </c>
      <c r="AJ17" s="60">
        <v>-3</v>
      </c>
      <c r="AK17" s="60">
        <v>-1.5</v>
      </c>
      <c r="AL17" s="60">
        <v>-6.8</v>
      </c>
      <c r="AM17" s="60">
        <v>-4.8</v>
      </c>
      <c r="AN17" s="60">
        <v>-5.6</v>
      </c>
      <c r="AO17" s="60">
        <v>-0.6</v>
      </c>
      <c r="AP17" s="60">
        <v>-4.5</v>
      </c>
      <c r="AQ17" s="60">
        <v>2.9</v>
      </c>
      <c r="AR17" s="60">
        <v>4</v>
      </c>
      <c r="AS17" s="60">
        <v>3.7</v>
      </c>
      <c r="AT17" s="60">
        <v>-5.2</v>
      </c>
      <c r="AU17" s="60">
        <v>-2.9</v>
      </c>
      <c r="AV17" s="60">
        <v>-5.3</v>
      </c>
      <c r="AW17" s="60">
        <v>-6.4</v>
      </c>
      <c r="AX17" s="60">
        <v>-0.6</v>
      </c>
      <c r="AY17" s="60">
        <v>-1.5</v>
      </c>
      <c r="AZ17" s="60">
        <v>-1</v>
      </c>
      <c r="BA17" s="60">
        <v>-4.9000000000000004</v>
      </c>
      <c r="BB17" s="60">
        <v>-3.5</v>
      </c>
      <c r="BC17" s="60">
        <v>0.6</v>
      </c>
      <c r="BD17" s="60">
        <v>-1.9</v>
      </c>
      <c r="BE17" s="60">
        <v>6.9</v>
      </c>
      <c r="BF17" s="60">
        <v>6.1</v>
      </c>
      <c r="BG17" s="60">
        <v>0.2</v>
      </c>
      <c r="BH17" s="60">
        <v>-4</v>
      </c>
      <c r="BI17" s="60">
        <v>0.4</v>
      </c>
      <c r="BJ17" s="60">
        <v>4.5</v>
      </c>
      <c r="BK17" s="60">
        <v>4.5</v>
      </c>
      <c r="BL17" s="60">
        <v>2.7</v>
      </c>
      <c r="BM17" s="17">
        <f t="shared" ref="BM17:BM25" si="4">AVERAGE(AJ17:BL17)</f>
        <v>-0.94827586206896564</v>
      </c>
      <c r="BN17" s="4"/>
    </row>
    <row r="18" spans="2:66" x14ac:dyDescent="0.2">
      <c r="B18" s="1" t="str">
        <f t="shared" si="1"/>
        <v>Altiplano_El Pocito</v>
      </c>
      <c r="C18" s="83" t="s">
        <v>3</v>
      </c>
      <c r="D18" s="83" t="s">
        <v>132</v>
      </c>
      <c r="E18" s="83" t="s">
        <v>49</v>
      </c>
      <c r="F18" s="60">
        <v>29.1</v>
      </c>
      <c r="G18" s="60">
        <v>27.8</v>
      </c>
      <c r="H18" s="60">
        <v>25.7</v>
      </c>
      <c r="I18" s="60">
        <v>13.5</v>
      </c>
      <c r="J18" s="60">
        <v>18.399999999999999</v>
      </c>
      <c r="K18" s="60">
        <v>18.5</v>
      </c>
      <c r="L18" s="60">
        <v>16.399999999999999</v>
      </c>
      <c r="M18" s="60">
        <v>16.100000000000001</v>
      </c>
      <c r="N18" s="60">
        <v>12.3</v>
      </c>
      <c r="O18" s="60">
        <v>17.3</v>
      </c>
      <c r="P18" s="60">
        <v>20.9</v>
      </c>
      <c r="Q18" s="60">
        <v>22.4</v>
      </c>
      <c r="R18" s="60">
        <v>20.5</v>
      </c>
      <c r="S18" s="60">
        <v>25.1</v>
      </c>
      <c r="T18" s="60">
        <v>25.4</v>
      </c>
      <c r="U18" s="60">
        <v>26.6</v>
      </c>
      <c r="V18" s="60">
        <v>23.5</v>
      </c>
      <c r="W18" s="60">
        <v>23.9</v>
      </c>
      <c r="X18" s="60">
        <v>25.3</v>
      </c>
      <c r="Y18" s="60">
        <v>25</v>
      </c>
      <c r="Z18" s="60">
        <v>28.2</v>
      </c>
      <c r="AA18" s="60">
        <v>27.2</v>
      </c>
      <c r="AB18" s="60">
        <v>29.6</v>
      </c>
      <c r="AC18" s="60">
        <v>17.2</v>
      </c>
      <c r="AD18" s="60">
        <v>22.6</v>
      </c>
      <c r="AE18" s="60">
        <v>13.5</v>
      </c>
      <c r="AF18" s="60">
        <v>12.2</v>
      </c>
      <c r="AG18" s="60">
        <v>24.2</v>
      </c>
      <c r="AH18" s="60">
        <v>25.3</v>
      </c>
      <c r="AI18" s="17">
        <f t="shared" si="3"/>
        <v>21.85172413793104</v>
      </c>
      <c r="AJ18" s="60">
        <v>8</v>
      </c>
      <c r="AK18" s="60">
        <v>12.2</v>
      </c>
      <c r="AL18" s="60">
        <v>6.6</v>
      </c>
      <c r="AM18" s="60">
        <v>2.8</v>
      </c>
      <c r="AN18" s="60">
        <v>1.1000000000000001</v>
      </c>
      <c r="AO18" s="60">
        <v>2.5</v>
      </c>
      <c r="AP18" s="60">
        <v>2.5</v>
      </c>
      <c r="AQ18" s="60">
        <v>7.2</v>
      </c>
      <c r="AR18" s="60">
        <v>5.3</v>
      </c>
      <c r="AS18" s="60">
        <v>5.4</v>
      </c>
      <c r="AT18" s="60">
        <v>0.7</v>
      </c>
      <c r="AU18" s="60">
        <v>2.9</v>
      </c>
      <c r="AV18" s="60">
        <v>3.4</v>
      </c>
      <c r="AW18" s="60">
        <v>0.1</v>
      </c>
      <c r="AX18" s="60">
        <v>7.3</v>
      </c>
      <c r="AY18" s="60">
        <v>9.6</v>
      </c>
      <c r="AZ18" s="60">
        <v>7.7</v>
      </c>
      <c r="BA18" s="60">
        <v>3.8</v>
      </c>
      <c r="BB18" s="60">
        <v>2.2999999999999998</v>
      </c>
      <c r="BC18" s="60">
        <v>9.4</v>
      </c>
      <c r="BD18" s="60">
        <v>4.8</v>
      </c>
      <c r="BE18" s="60">
        <v>11.2</v>
      </c>
      <c r="BF18" s="60">
        <v>11.6</v>
      </c>
      <c r="BG18" s="60">
        <v>3.9</v>
      </c>
      <c r="BH18" s="60">
        <v>0.9</v>
      </c>
      <c r="BI18" s="60">
        <v>5.9</v>
      </c>
      <c r="BJ18" s="60">
        <v>7.1</v>
      </c>
      <c r="BK18" s="60">
        <v>8.6</v>
      </c>
      <c r="BL18" s="60">
        <v>8.6</v>
      </c>
      <c r="BM18" s="17">
        <f t="shared" si="4"/>
        <v>5.63448275862069</v>
      </c>
      <c r="BN18" s="4"/>
    </row>
    <row r="19" spans="2:66" x14ac:dyDescent="0.2">
      <c r="B19" s="1" t="str">
        <f t="shared" si="1"/>
        <v>Altiplano_La Victoria</v>
      </c>
      <c r="C19" s="83" t="s">
        <v>3</v>
      </c>
      <c r="D19" s="83" t="s">
        <v>129</v>
      </c>
      <c r="E19" s="83" t="s">
        <v>5</v>
      </c>
      <c r="F19" s="60" t="s">
        <v>137</v>
      </c>
      <c r="G19" s="60" t="s">
        <v>137</v>
      </c>
      <c r="H19" s="60" t="s">
        <v>137</v>
      </c>
      <c r="I19" s="60" t="s">
        <v>137</v>
      </c>
      <c r="J19" s="60" t="s">
        <v>137</v>
      </c>
      <c r="K19" s="60" t="s">
        <v>137</v>
      </c>
      <c r="L19" s="60" t="s">
        <v>137</v>
      </c>
      <c r="M19" s="60" t="s">
        <v>137</v>
      </c>
      <c r="N19" s="60" t="s">
        <v>137</v>
      </c>
      <c r="O19" s="60" t="s">
        <v>137</v>
      </c>
      <c r="P19" s="60" t="s">
        <v>137</v>
      </c>
      <c r="Q19" s="60" t="s">
        <v>137</v>
      </c>
      <c r="R19" s="60" t="s">
        <v>137</v>
      </c>
      <c r="S19" s="60" t="s">
        <v>137</v>
      </c>
      <c r="T19" s="60" t="s">
        <v>137</v>
      </c>
      <c r="U19" s="60" t="s">
        <v>137</v>
      </c>
      <c r="V19" s="60" t="s">
        <v>137</v>
      </c>
      <c r="W19" s="60" t="s">
        <v>137</v>
      </c>
      <c r="X19" s="60" t="s">
        <v>137</v>
      </c>
      <c r="Y19" s="60" t="s">
        <v>137</v>
      </c>
      <c r="Z19" s="60" t="s">
        <v>137</v>
      </c>
      <c r="AA19" s="60" t="s">
        <v>137</v>
      </c>
      <c r="AB19" s="60" t="s">
        <v>137</v>
      </c>
      <c r="AC19" s="60" t="s">
        <v>137</v>
      </c>
      <c r="AD19" s="60" t="s">
        <v>137</v>
      </c>
      <c r="AE19" s="60" t="s">
        <v>137</v>
      </c>
      <c r="AF19" s="60" t="s">
        <v>137</v>
      </c>
      <c r="AG19" s="60" t="s">
        <v>137</v>
      </c>
      <c r="AH19" s="60">
        <v>25.9</v>
      </c>
      <c r="AI19" s="17">
        <f t="shared" si="3"/>
        <v>25.9</v>
      </c>
      <c r="AJ19" s="60" t="s">
        <v>137</v>
      </c>
      <c r="AK19" s="60" t="s">
        <v>137</v>
      </c>
      <c r="AL19" s="60" t="s">
        <v>137</v>
      </c>
      <c r="AM19" s="60" t="s">
        <v>137</v>
      </c>
      <c r="AN19" s="60" t="s">
        <v>137</v>
      </c>
      <c r="AO19" s="60" t="s">
        <v>137</v>
      </c>
      <c r="AP19" s="60" t="s">
        <v>137</v>
      </c>
      <c r="AQ19" s="60" t="s">
        <v>137</v>
      </c>
      <c r="AR19" s="60" t="s">
        <v>137</v>
      </c>
      <c r="AS19" s="60" t="s">
        <v>137</v>
      </c>
      <c r="AT19" s="60" t="s">
        <v>137</v>
      </c>
      <c r="AU19" s="60" t="s">
        <v>137</v>
      </c>
      <c r="AV19" s="60" t="s">
        <v>137</v>
      </c>
      <c r="AW19" s="60" t="s">
        <v>137</v>
      </c>
      <c r="AX19" s="60" t="s">
        <v>137</v>
      </c>
      <c r="AY19" s="60" t="s">
        <v>137</v>
      </c>
      <c r="AZ19" s="60" t="s">
        <v>137</v>
      </c>
      <c r="BA19" s="60" t="s">
        <v>137</v>
      </c>
      <c r="BB19" s="60" t="s">
        <v>137</v>
      </c>
      <c r="BC19" s="60" t="s">
        <v>137</v>
      </c>
      <c r="BD19" s="60" t="s">
        <v>137</v>
      </c>
      <c r="BE19" s="60" t="s">
        <v>137</v>
      </c>
      <c r="BF19" s="60" t="s">
        <v>137</v>
      </c>
      <c r="BG19" s="60" t="s">
        <v>137</v>
      </c>
      <c r="BH19" s="60" t="s">
        <v>137</v>
      </c>
      <c r="BI19" s="60" t="s">
        <v>137</v>
      </c>
      <c r="BJ19" s="60" t="s">
        <v>137</v>
      </c>
      <c r="BK19" s="60" t="s">
        <v>137</v>
      </c>
      <c r="BL19" s="60">
        <v>8.6</v>
      </c>
      <c r="BM19" s="17">
        <f t="shared" si="4"/>
        <v>8.6</v>
      </c>
      <c r="BN19" s="4"/>
    </row>
    <row r="20" spans="2:66" x14ac:dyDescent="0.2">
      <c r="B20" s="1" t="str">
        <f t="shared" si="1"/>
        <v>Altiplano_Cerritos de Bernal</v>
      </c>
      <c r="C20" s="83" t="s">
        <v>3</v>
      </c>
      <c r="D20" s="83" t="s">
        <v>130</v>
      </c>
      <c r="E20" s="83" t="s">
        <v>5</v>
      </c>
      <c r="F20" s="60">
        <v>26.1</v>
      </c>
      <c r="G20" s="60">
        <v>23.7</v>
      </c>
      <c r="H20" s="60">
        <v>23</v>
      </c>
      <c r="I20" s="60">
        <v>16.2</v>
      </c>
      <c r="J20" s="60">
        <v>23.1</v>
      </c>
      <c r="K20" s="60">
        <v>19.100000000000001</v>
      </c>
      <c r="L20" s="60">
        <v>18.2</v>
      </c>
      <c r="M20" s="60">
        <v>19</v>
      </c>
      <c r="N20" s="60">
        <v>14</v>
      </c>
      <c r="O20" s="60">
        <v>17.7</v>
      </c>
      <c r="P20" s="60">
        <v>20.399999999999999</v>
      </c>
      <c r="Q20" s="60">
        <v>20.9</v>
      </c>
      <c r="R20" s="60">
        <v>20.100000000000001</v>
      </c>
      <c r="S20" s="60">
        <v>24.2</v>
      </c>
      <c r="T20" s="60">
        <v>24.7</v>
      </c>
      <c r="U20" s="60">
        <v>24.5</v>
      </c>
      <c r="V20" s="60">
        <v>23.4</v>
      </c>
      <c r="W20" s="60">
        <v>23.9</v>
      </c>
      <c r="X20" s="60">
        <v>26</v>
      </c>
      <c r="Y20" s="60">
        <v>26.5</v>
      </c>
      <c r="Z20" s="60">
        <v>28.4</v>
      </c>
      <c r="AA20" s="60">
        <v>24.8</v>
      </c>
      <c r="AB20" s="60">
        <v>26.2</v>
      </c>
      <c r="AC20" s="60">
        <v>22</v>
      </c>
      <c r="AD20" s="60">
        <v>24.9</v>
      </c>
      <c r="AE20" s="60">
        <v>19.3</v>
      </c>
      <c r="AF20" s="60">
        <v>21.2</v>
      </c>
      <c r="AG20" s="60">
        <v>20.6</v>
      </c>
      <c r="AH20" s="60">
        <v>22.7</v>
      </c>
      <c r="AI20" s="17">
        <f t="shared" si="3"/>
        <v>22.23448275862069</v>
      </c>
      <c r="AJ20" s="60">
        <v>0</v>
      </c>
      <c r="AK20" s="60">
        <v>-3.5</v>
      </c>
      <c r="AL20" s="60">
        <v>-8.5</v>
      </c>
      <c r="AM20" s="60">
        <v>-2.7</v>
      </c>
      <c r="AN20" s="60">
        <v>-3</v>
      </c>
      <c r="AO20" s="60">
        <v>-2.9</v>
      </c>
      <c r="AP20" s="60">
        <v>-1.6</v>
      </c>
      <c r="AQ20" s="60">
        <v>5.4</v>
      </c>
      <c r="AR20" s="60">
        <v>3.5</v>
      </c>
      <c r="AS20" s="60">
        <v>4.0999999999999996</v>
      </c>
      <c r="AT20" s="60">
        <v>-2.7</v>
      </c>
      <c r="AU20" s="60">
        <v>-1.6</v>
      </c>
      <c r="AV20" s="60">
        <v>-1.2</v>
      </c>
      <c r="AW20" s="60">
        <v>-4.2</v>
      </c>
      <c r="AX20" s="60">
        <v>-2.2000000000000002</v>
      </c>
      <c r="AY20" s="60">
        <v>0.1</v>
      </c>
      <c r="AZ20" s="60">
        <v>4.4000000000000004</v>
      </c>
      <c r="BA20" s="60">
        <v>0</v>
      </c>
      <c r="BB20" s="60">
        <v>-1.7</v>
      </c>
      <c r="BC20" s="60">
        <v>5.4</v>
      </c>
      <c r="BD20" s="60">
        <v>0.5</v>
      </c>
      <c r="BE20" s="60">
        <v>6.7</v>
      </c>
      <c r="BF20" s="60">
        <v>3.5</v>
      </c>
      <c r="BG20" s="60">
        <v>3.3</v>
      </c>
      <c r="BH20" s="60">
        <v>-1.7</v>
      </c>
      <c r="BI20" s="60">
        <v>5.3</v>
      </c>
      <c r="BJ20" s="60">
        <v>5</v>
      </c>
      <c r="BK20" s="60">
        <v>7.6</v>
      </c>
      <c r="BL20" s="60">
        <v>5.4</v>
      </c>
      <c r="BM20" s="17">
        <f t="shared" si="4"/>
        <v>0.78275862068965529</v>
      </c>
      <c r="BN20" s="4"/>
    </row>
    <row r="21" spans="2:66" x14ac:dyDescent="0.2">
      <c r="B21" s="1" t="str">
        <f t="shared" si="1"/>
        <v>Altiplano_Santa Matilde</v>
      </c>
      <c r="C21" s="83" t="s">
        <v>3</v>
      </c>
      <c r="D21" s="83" t="s">
        <v>133</v>
      </c>
      <c r="E21" s="83" t="s">
        <v>5</v>
      </c>
      <c r="F21" s="60">
        <v>27.7</v>
      </c>
      <c r="G21" s="60">
        <v>24.7</v>
      </c>
      <c r="H21" s="60">
        <v>24.3</v>
      </c>
      <c r="I21" s="60">
        <v>18.600000000000001</v>
      </c>
      <c r="J21" s="60">
        <v>25.1</v>
      </c>
      <c r="K21" s="60">
        <v>20.8</v>
      </c>
      <c r="L21" s="60">
        <v>18.5</v>
      </c>
      <c r="M21" s="60">
        <v>19.7</v>
      </c>
      <c r="N21" s="60">
        <v>15.1</v>
      </c>
      <c r="O21" s="60">
        <v>19.7</v>
      </c>
      <c r="P21" s="60">
        <v>21.7</v>
      </c>
      <c r="Q21" s="60">
        <v>23.1</v>
      </c>
      <c r="R21" s="60">
        <v>22.1</v>
      </c>
      <c r="S21" s="60">
        <v>26.3</v>
      </c>
      <c r="T21" s="60">
        <v>25.4</v>
      </c>
      <c r="U21" s="60">
        <v>26.7</v>
      </c>
      <c r="V21" s="60">
        <v>25.4</v>
      </c>
      <c r="W21" s="60">
        <v>25.8</v>
      </c>
      <c r="X21" s="60">
        <v>27.6</v>
      </c>
      <c r="Y21" s="60">
        <v>27.9</v>
      </c>
      <c r="Z21" s="60">
        <v>29.3</v>
      </c>
      <c r="AA21" s="60">
        <v>26.3</v>
      </c>
      <c r="AB21" s="60">
        <v>27.7</v>
      </c>
      <c r="AC21" s="60">
        <v>22.3</v>
      </c>
      <c r="AD21" s="60">
        <v>26.2</v>
      </c>
      <c r="AE21" s="60">
        <v>21.2</v>
      </c>
      <c r="AF21" s="60">
        <v>22.9</v>
      </c>
      <c r="AG21" s="60">
        <v>23.1</v>
      </c>
      <c r="AH21" s="60">
        <v>25.3</v>
      </c>
      <c r="AI21" s="17">
        <f t="shared" si="3"/>
        <v>23.810344827586206</v>
      </c>
      <c r="AJ21" s="60">
        <v>-0.4</v>
      </c>
      <c r="AK21" s="60">
        <v>-2.7</v>
      </c>
      <c r="AL21" s="60">
        <v>-2.8</v>
      </c>
      <c r="AM21" s="60">
        <v>-3.2</v>
      </c>
      <c r="AN21" s="60">
        <v>-3.5</v>
      </c>
      <c r="AO21" s="60">
        <v>0.2</v>
      </c>
      <c r="AP21" s="60">
        <v>-0.7</v>
      </c>
      <c r="AQ21" s="60">
        <v>6.5</v>
      </c>
      <c r="AR21" s="60">
        <v>4.3</v>
      </c>
      <c r="AS21" s="60">
        <v>4.9000000000000004</v>
      </c>
      <c r="AT21" s="60">
        <v>-2.4</v>
      </c>
      <c r="AU21" s="60">
        <v>-1</v>
      </c>
      <c r="AV21" s="60">
        <v>-1.3</v>
      </c>
      <c r="AW21" s="60">
        <v>-2.9</v>
      </c>
      <c r="AX21" s="60">
        <v>0.4</v>
      </c>
      <c r="AY21" s="60">
        <v>2.2999999999999998</v>
      </c>
      <c r="AZ21" s="60">
        <v>3.4</v>
      </c>
      <c r="BA21" s="60">
        <v>0.3</v>
      </c>
      <c r="BB21" s="60">
        <v>-0.7</v>
      </c>
      <c r="BC21" s="60">
        <v>5.4</v>
      </c>
      <c r="BD21" s="60">
        <v>2.2999999999999998</v>
      </c>
      <c r="BE21" s="60">
        <v>6.3</v>
      </c>
      <c r="BF21" s="60">
        <v>3.5</v>
      </c>
      <c r="BG21" s="60">
        <v>2.2999999999999998</v>
      </c>
      <c r="BH21" s="60">
        <v>-1.2</v>
      </c>
      <c r="BI21" s="60">
        <v>3.4</v>
      </c>
      <c r="BJ21" s="60">
        <v>4.5</v>
      </c>
      <c r="BK21" s="60">
        <v>7.6</v>
      </c>
      <c r="BL21" s="60">
        <v>4.8</v>
      </c>
      <c r="BM21" s="17">
        <f t="shared" si="4"/>
        <v>1.3655172413793102</v>
      </c>
      <c r="BN21" s="4"/>
    </row>
    <row r="22" spans="2:66" x14ac:dyDescent="0.2">
      <c r="B22" s="1" t="str">
        <f t="shared" si="1"/>
        <v>Altiplano_La Herradura</v>
      </c>
      <c r="C22" s="83" t="s">
        <v>3</v>
      </c>
      <c r="D22" s="83" t="s">
        <v>131</v>
      </c>
      <c r="E22" s="83" t="s">
        <v>11</v>
      </c>
      <c r="F22" s="60">
        <v>26.6</v>
      </c>
      <c r="G22" s="60">
        <v>24</v>
      </c>
      <c r="H22" s="60">
        <v>24.1</v>
      </c>
      <c r="I22" s="60">
        <v>15.5</v>
      </c>
      <c r="J22" s="60">
        <v>24</v>
      </c>
      <c r="K22" s="60">
        <v>20.100000000000001</v>
      </c>
      <c r="L22" s="60">
        <v>16.399999999999999</v>
      </c>
      <c r="M22" s="60">
        <v>18.5</v>
      </c>
      <c r="N22" s="60">
        <v>13.8</v>
      </c>
      <c r="O22" s="60">
        <v>16.8</v>
      </c>
      <c r="P22" s="60">
        <v>20.2</v>
      </c>
      <c r="Q22" s="60">
        <v>20.5</v>
      </c>
      <c r="R22" s="60">
        <v>19.600000000000001</v>
      </c>
      <c r="S22" s="60">
        <v>24.9</v>
      </c>
      <c r="T22" s="60">
        <v>24.8</v>
      </c>
      <c r="U22" s="60">
        <v>25.7</v>
      </c>
      <c r="V22" s="60">
        <v>23.2</v>
      </c>
      <c r="W22" s="60">
        <v>23.5</v>
      </c>
      <c r="X22" s="60">
        <v>25.8</v>
      </c>
      <c r="Y22" s="60">
        <v>25.5</v>
      </c>
      <c r="Z22" s="60">
        <v>28.7</v>
      </c>
      <c r="AA22" s="60">
        <v>25.2</v>
      </c>
      <c r="AB22" s="60">
        <v>26.7</v>
      </c>
      <c r="AC22" s="60">
        <v>22.9</v>
      </c>
      <c r="AD22" s="60">
        <v>25.8</v>
      </c>
      <c r="AE22" s="60">
        <v>18.8</v>
      </c>
      <c r="AF22" s="60">
        <v>19.899999999999999</v>
      </c>
      <c r="AG22" s="60">
        <v>22.5</v>
      </c>
      <c r="AH22" s="60">
        <v>23.5</v>
      </c>
      <c r="AI22" s="17">
        <f t="shared" si="3"/>
        <v>22.327586206896548</v>
      </c>
      <c r="AJ22" s="60">
        <v>-1.4</v>
      </c>
      <c r="AK22" s="60">
        <v>0.6</v>
      </c>
      <c r="AL22" s="60">
        <v>-7.8</v>
      </c>
      <c r="AM22" s="60">
        <v>-5.6</v>
      </c>
      <c r="AN22" s="60">
        <v>-9.1</v>
      </c>
      <c r="AO22" s="60">
        <v>-2</v>
      </c>
      <c r="AP22" s="60">
        <v>-4.5999999999999996</v>
      </c>
      <c r="AQ22" s="60">
        <v>2.2000000000000002</v>
      </c>
      <c r="AR22" s="60">
        <v>3.3</v>
      </c>
      <c r="AS22" s="60">
        <v>1.8</v>
      </c>
      <c r="AT22" s="60">
        <v>-5.9</v>
      </c>
      <c r="AU22" s="60">
        <v>-5.0999999999999996</v>
      </c>
      <c r="AV22" s="60">
        <v>-6.6</v>
      </c>
      <c r="AW22" s="60">
        <v>-6</v>
      </c>
      <c r="AX22" s="60">
        <v>1</v>
      </c>
      <c r="AY22" s="60">
        <v>-2.8</v>
      </c>
      <c r="AZ22" s="60">
        <v>-2.1</v>
      </c>
      <c r="BA22" s="60">
        <v>-4.8</v>
      </c>
      <c r="BB22" s="60">
        <v>-4.5999999999999996</v>
      </c>
      <c r="BC22" s="60">
        <v>0.1</v>
      </c>
      <c r="BD22" s="60">
        <v>-2.1</v>
      </c>
      <c r="BE22" s="60">
        <v>6.1</v>
      </c>
      <c r="BF22" s="60">
        <v>2.7</v>
      </c>
      <c r="BG22" s="60">
        <v>-1.2</v>
      </c>
      <c r="BH22" s="60">
        <v>-3.9</v>
      </c>
      <c r="BI22" s="60">
        <v>2</v>
      </c>
      <c r="BJ22" s="60">
        <v>3.7</v>
      </c>
      <c r="BK22" s="60">
        <v>4.7</v>
      </c>
      <c r="BL22" s="60">
        <v>1.4</v>
      </c>
      <c r="BM22" s="17">
        <f t="shared" si="4"/>
        <v>-1.586206896551724</v>
      </c>
      <c r="BN22" s="4"/>
    </row>
    <row r="23" spans="2:66" x14ac:dyDescent="0.2">
      <c r="B23" s="1" t="str">
        <f t="shared" si="1"/>
        <v>Altiplano_Peotillos</v>
      </c>
      <c r="C23" s="83" t="s">
        <v>3</v>
      </c>
      <c r="D23" s="83" t="s">
        <v>48</v>
      </c>
      <c r="E23" s="83" t="s">
        <v>49</v>
      </c>
      <c r="F23" s="60" t="s">
        <v>137</v>
      </c>
      <c r="G23" s="60" t="s">
        <v>137</v>
      </c>
      <c r="H23" s="60" t="s">
        <v>137</v>
      </c>
      <c r="I23" s="60" t="s">
        <v>137</v>
      </c>
      <c r="J23" s="60" t="s">
        <v>137</v>
      </c>
      <c r="K23" s="60" t="s">
        <v>137</v>
      </c>
      <c r="L23" s="60" t="s">
        <v>137</v>
      </c>
      <c r="M23" s="60" t="s">
        <v>137</v>
      </c>
      <c r="N23" s="60" t="s">
        <v>137</v>
      </c>
      <c r="O23" s="60" t="s">
        <v>137</v>
      </c>
      <c r="P23" s="60" t="s">
        <v>137</v>
      </c>
      <c r="Q23" s="60" t="s">
        <v>137</v>
      </c>
      <c r="R23" s="60" t="s">
        <v>137</v>
      </c>
      <c r="S23" s="60" t="s">
        <v>137</v>
      </c>
      <c r="T23" s="60" t="s">
        <v>137</v>
      </c>
      <c r="U23" s="60" t="s">
        <v>137</v>
      </c>
      <c r="V23" s="60" t="s">
        <v>137</v>
      </c>
      <c r="W23" s="60" t="s">
        <v>137</v>
      </c>
      <c r="X23" s="60" t="s">
        <v>137</v>
      </c>
      <c r="Y23" s="60" t="s">
        <v>137</v>
      </c>
      <c r="Z23" s="60" t="s">
        <v>137</v>
      </c>
      <c r="AA23" s="60" t="s">
        <v>137</v>
      </c>
      <c r="AB23" s="60" t="s">
        <v>137</v>
      </c>
      <c r="AC23" s="60" t="s">
        <v>137</v>
      </c>
      <c r="AD23" s="60" t="s">
        <v>137</v>
      </c>
      <c r="AE23" s="60" t="s">
        <v>137</v>
      </c>
      <c r="AF23" s="60" t="s">
        <v>137</v>
      </c>
      <c r="AG23" s="60" t="s">
        <v>137</v>
      </c>
      <c r="AH23" s="60">
        <v>25.9</v>
      </c>
      <c r="AI23" s="17">
        <f t="shared" si="3"/>
        <v>25.9</v>
      </c>
      <c r="AJ23" s="60" t="s">
        <v>137</v>
      </c>
      <c r="AK23" s="60" t="s">
        <v>137</v>
      </c>
      <c r="AL23" s="60" t="s">
        <v>137</v>
      </c>
      <c r="AM23" s="60" t="s">
        <v>137</v>
      </c>
      <c r="AN23" s="60" t="s">
        <v>137</v>
      </c>
      <c r="AO23" s="60" t="s">
        <v>137</v>
      </c>
      <c r="AP23" s="60" t="s">
        <v>137</v>
      </c>
      <c r="AQ23" s="60" t="s">
        <v>137</v>
      </c>
      <c r="AR23" s="60" t="s">
        <v>137</v>
      </c>
      <c r="AS23" s="60" t="s">
        <v>137</v>
      </c>
      <c r="AT23" s="60" t="s">
        <v>137</v>
      </c>
      <c r="AU23" s="60" t="s">
        <v>137</v>
      </c>
      <c r="AV23" s="60" t="s">
        <v>137</v>
      </c>
      <c r="AW23" s="60" t="s">
        <v>137</v>
      </c>
      <c r="AX23" s="60" t="s">
        <v>137</v>
      </c>
      <c r="AY23" s="60" t="s">
        <v>137</v>
      </c>
      <c r="AZ23" s="60" t="s">
        <v>137</v>
      </c>
      <c r="BA23" s="60" t="s">
        <v>137</v>
      </c>
      <c r="BB23" s="60" t="s">
        <v>137</v>
      </c>
      <c r="BC23" s="60" t="s">
        <v>137</v>
      </c>
      <c r="BD23" s="60" t="s">
        <v>137</v>
      </c>
      <c r="BE23" s="60" t="s">
        <v>137</v>
      </c>
      <c r="BF23" s="60" t="s">
        <v>137</v>
      </c>
      <c r="BG23" s="60" t="s">
        <v>137</v>
      </c>
      <c r="BH23" s="60" t="s">
        <v>137</v>
      </c>
      <c r="BI23" s="60" t="s">
        <v>137</v>
      </c>
      <c r="BJ23" s="60" t="s">
        <v>137</v>
      </c>
      <c r="BK23" s="60" t="s">
        <v>137</v>
      </c>
      <c r="BL23" s="60">
        <v>8.6</v>
      </c>
      <c r="BM23" s="17">
        <f t="shared" si="4"/>
        <v>8.6</v>
      </c>
      <c r="BN23" s="4"/>
    </row>
    <row r="24" spans="2:66" x14ac:dyDescent="0.2">
      <c r="B24" s="1" t="str">
        <f t="shared" si="1"/>
        <v>Centro_Benito Juárez</v>
      </c>
      <c r="C24" s="112" t="s">
        <v>6</v>
      </c>
      <c r="D24" s="112" t="s">
        <v>7</v>
      </c>
      <c r="E24" s="112" t="s">
        <v>8</v>
      </c>
      <c r="F24" s="60">
        <v>29.8</v>
      </c>
      <c r="G24" s="60">
        <v>26.7</v>
      </c>
      <c r="H24" s="60">
        <v>29.1</v>
      </c>
      <c r="I24" s="60">
        <v>15.6</v>
      </c>
      <c r="J24" s="60">
        <v>22.9</v>
      </c>
      <c r="K24" s="60">
        <v>18.600000000000001</v>
      </c>
      <c r="L24" s="60">
        <v>16.3</v>
      </c>
      <c r="M24" s="60">
        <v>18.600000000000001</v>
      </c>
      <c r="N24" s="60">
        <v>14.6</v>
      </c>
      <c r="O24" s="60">
        <v>18.3</v>
      </c>
      <c r="P24" s="60">
        <v>22.6</v>
      </c>
      <c r="Q24" s="60">
        <v>23</v>
      </c>
      <c r="R24" s="60">
        <v>21.1</v>
      </c>
      <c r="S24" s="60">
        <v>30.7</v>
      </c>
      <c r="T24" s="60">
        <v>26.8</v>
      </c>
      <c r="U24" s="60">
        <v>26.9</v>
      </c>
      <c r="V24" s="60">
        <v>24.3</v>
      </c>
      <c r="W24" s="60">
        <v>24.3</v>
      </c>
      <c r="X24" s="60">
        <v>27.3</v>
      </c>
      <c r="Y24" s="60">
        <v>26.2</v>
      </c>
      <c r="Z24" s="60">
        <v>30.3</v>
      </c>
      <c r="AA24" s="60">
        <v>28.8</v>
      </c>
      <c r="AB24" s="60">
        <v>30.9</v>
      </c>
      <c r="AC24" s="60">
        <v>24.1</v>
      </c>
      <c r="AD24" s="60">
        <v>25.8</v>
      </c>
      <c r="AE24" s="60">
        <v>16.399999999999999</v>
      </c>
      <c r="AF24" s="60">
        <v>11.8</v>
      </c>
      <c r="AG24" s="60">
        <v>26.4</v>
      </c>
      <c r="AH24" s="60">
        <v>25.5</v>
      </c>
      <c r="AI24" s="17">
        <f t="shared" si="3"/>
        <v>23.575862068965513</v>
      </c>
      <c r="AJ24" s="60">
        <v>2.1</v>
      </c>
      <c r="AK24" s="60">
        <v>8.8000000000000007</v>
      </c>
      <c r="AL24" s="60">
        <v>3.7</v>
      </c>
      <c r="AM24" s="60">
        <v>-3.4</v>
      </c>
      <c r="AN24" s="60">
        <v>-6.7</v>
      </c>
      <c r="AO24" s="60">
        <v>-0.2</v>
      </c>
      <c r="AP24" s="60">
        <v>-3.7</v>
      </c>
      <c r="AQ24" s="60">
        <v>2.6</v>
      </c>
      <c r="AR24" s="60">
        <v>3.9</v>
      </c>
      <c r="AS24" s="60">
        <v>-2.2999999999999998</v>
      </c>
      <c r="AT24" s="60">
        <v>-4.3</v>
      </c>
      <c r="AU24" s="60">
        <v>-3</v>
      </c>
      <c r="AV24" s="60">
        <v>-4.0999999999999996</v>
      </c>
      <c r="AW24" s="60">
        <v>-5.2</v>
      </c>
      <c r="AX24" s="60">
        <v>3.3</v>
      </c>
      <c r="AY24" s="60">
        <v>-0.2</v>
      </c>
      <c r="AZ24" s="60">
        <v>-0.1</v>
      </c>
      <c r="BA24" s="60">
        <v>-3</v>
      </c>
      <c r="BB24" s="60">
        <v>-2.9</v>
      </c>
      <c r="BC24" s="60">
        <v>5.2</v>
      </c>
      <c r="BD24" s="60">
        <v>0.2</v>
      </c>
      <c r="BE24" s="60">
        <v>4</v>
      </c>
      <c r="BF24" s="60">
        <v>7.7</v>
      </c>
      <c r="BG24" s="60">
        <v>2.2999999999999998</v>
      </c>
      <c r="BH24" s="60">
        <v>-2.5</v>
      </c>
      <c r="BI24" s="60">
        <v>1.5</v>
      </c>
      <c r="BJ24" s="60">
        <v>7.8</v>
      </c>
      <c r="BK24" s="60">
        <v>5.9</v>
      </c>
      <c r="BL24" s="60">
        <v>3.3</v>
      </c>
      <c r="BM24" s="17">
        <f t="shared" si="4"/>
        <v>0.71379310344827585</v>
      </c>
      <c r="BN24" s="4"/>
    </row>
    <row r="25" spans="2:66" x14ac:dyDescent="0.2">
      <c r="B25" s="1" t="str">
        <f t="shared" si="1"/>
        <v>Centro_El Polvorín</v>
      </c>
      <c r="C25" s="112" t="s">
        <v>6</v>
      </c>
      <c r="D25" s="112" t="s">
        <v>25</v>
      </c>
      <c r="E25" s="112" t="s">
        <v>26</v>
      </c>
      <c r="F25" s="60">
        <v>30.5</v>
      </c>
      <c r="G25" s="60">
        <v>29</v>
      </c>
      <c r="H25" s="60">
        <v>26.4</v>
      </c>
      <c r="I25" s="60">
        <v>14.8</v>
      </c>
      <c r="J25" s="60">
        <v>19.2</v>
      </c>
      <c r="K25" s="60">
        <v>18.399999999999999</v>
      </c>
      <c r="L25" s="60">
        <v>17.399999999999999</v>
      </c>
      <c r="M25" s="60">
        <v>17.2</v>
      </c>
      <c r="N25" s="60">
        <v>13.6</v>
      </c>
      <c r="O25" s="60">
        <v>18.5</v>
      </c>
      <c r="P25" s="60">
        <v>22.9</v>
      </c>
      <c r="Q25" s="60">
        <v>23.1</v>
      </c>
      <c r="R25" s="60">
        <v>20.8</v>
      </c>
      <c r="S25" s="60">
        <v>26.6</v>
      </c>
      <c r="T25" s="60">
        <v>26.7</v>
      </c>
      <c r="U25" s="60">
        <v>28.1</v>
      </c>
      <c r="V25" s="60">
        <v>24.9</v>
      </c>
      <c r="W25" s="60">
        <v>24.7</v>
      </c>
      <c r="X25" s="60">
        <v>26.6</v>
      </c>
      <c r="Y25" s="60">
        <v>26.3</v>
      </c>
      <c r="Z25" s="60">
        <v>29.9</v>
      </c>
      <c r="AA25" s="60">
        <v>27.4</v>
      </c>
      <c r="AB25" s="60">
        <v>30.5</v>
      </c>
      <c r="AC25" s="60">
        <v>19.600000000000001</v>
      </c>
      <c r="AD25" s="60">
        <v>24.1</v>
      </c>
      <c r="AE25" s="60">
        <v>15.4</v>
      </c>
      <c r="AF25" s="60">
        <v>14.7</v>
      </c>
      <c r="AG25" s="60">
        <v>26.2</v>
      </c>
      <c r="AH25" s="60">
        <v>26.6</v>
      </c>
      <c r="AI25" s="17">
        <f t="shared" si="3"/>
        <v>23.106896551724141</v>
      </c>
      <c r="AJ25" s="60">
        <v>-1.2</v>
      </c>
      <c r="AK25" s="60">
        <v>2.1</v>
      </c>
      <c r="AL25" s="60">
        <v>-1.5</v>
      </c>
      <c r="AM25" s="60">
        <v>0.5</v>
      </c>
      <c r="AN25" s="60">
        <v>-3</v>
      </c>
      <c r="AO25" s="60">
        <v>0</v>
      </c>
      <c r="AP25" s="60">
        <v>-1.2</v>
      </c>
      <c r="AQ25" s="60">
        <v>4.2</v>
      </c>
      <c r="AR25" s="60">
        <v>5.8</v>
      </c>
      <c r="AS25" s="60">
        <v>4.9000000000000004</v>
      </c>
      <c r="AT25" s="60">
        <v>-2.2999999999999998</v>
      </c>
      <c r="AU25" s="60">
        <v>-0.2</v>
      </c>
      <c r="AV25" s="60">
        <v>-0.7</v>
      </c>
      <c r="AW25" s="60">
        <v>-1</v>
      </c>
      <c r="AX25" s="60">
        <v>1.8</v>
      </c>
      <c r="AY25" s="60">
        <v>2.5</v>
      </c>
      <c r="AZ25" s="60">
        <v>3.2</v>
      </c>
      <c r="BA25" s="60">
        <v>-0.2</v>
      </c>
      <c r="BB25" s="60">
        <v>-1.1000000000000001</v>
      </c>
      <c r="BC25" s="60">
        <v>5.4</v>
      </c>
      <c r="BD25" s="60">
        <v>2.5</v>
      </c>
      <c r="BE25" s="60">
        <v>8.5</v>
      </c>
      <c r="BF25" s="60">
        <v>8.5</v>
      </c>
      <c r="BG25" s="60">
        <v>3.7</v>
      </c>
      <c r="BH25" s="60">
        <v>-1.7</v>
      </c>
      <c r="BI25" s="60">
        <v>5.7</v>
      </c>
      <c r="BJ25" s="60">
        <v>8.4</v>
      </c>
      <c r="BK25" s="60">
        <v>8.3000000000000007</v>
      </c>
      <c r="BL25" s="60">
        <v>5.3</v>
      </c>
      <c r="BM25" s="17">
        <f t="shared" si="4"/>
        <v>2.317241379310345</v>
      </c>
      <c r="BN25" s="4"/>
    </row>
    <row r="26" spans="2:66" x14ac:dyDescent="0.2">
      <c r="B26" s="1" t="str">
        <f t="shared" si="1"/>
        <v xml:space="preserve">Centro_Santa Clara </v>
      </c>
      <c r="C26" s="112" t="s">
        <v>6</v>
      </c>
      <c r="D26" s="112" t="s">
        <v>64</v>
      </c>
      <c r="E26" s="112" t="s">
        <v>65</v>
      </c>
      <c r="F26" s="60">
        <v>32.1</v>
      </c>
      <c r="G26" s="60">
        <v>30.7</v>
      </c>
      <c r="H26" s="60">
        <v>27.7</v>
      </c>
      <c r="I26" s="60">
        <v>16</v>
      </c>
      <c r="J26" s="60">
        <v>20.3</v>
      </c>
      <c r="K26" s="60">
        <v>19.7</v>
      </c>
      <c r="L26" s="60">
        <v>17.7</v>
      </c>
      <c r="M26" s="60">
        <v>19.899999999999999</v>
      </c>
      <c r="N26" s="60">
        <v>14.7</v>
      </c>
      <c r="O26" s="60">
        <v>19.399999999999999</v>
      </c>
      <c r="P26" s="60">
        <v>23.5</v>
      </c>
      <c r="Q26" s="60">
        <v>23.9</v>
      </c>
      <c r="R26" s="60">
        <v>21.9</v>
      </c>
      <c r="S26" s="60">
        <v>27.7</v>
      </c>
      <c r="T26" s="60">
        <v>27.3</v>
      </c>
      <c r="U26" s="60">
        <v>27.8</v>
      </c>
      <c r="V26" s="60">
        <v>25.5</v>
      </c>
      <c r="W26" s="60">
        <v>25.6</v>
      </c>
      <c r="X26" s="60">
        <v>27.6</v>
      </c>
      <c r="Y26" s="60">
        <v>26.4</v>
      </c>
      <c r="Z26" s="60">
        <v>30.5</v>
      </c>
      <c r="AA26" s="60">
        <v>27.5</v>
      </c>
      <c r="AB26" s="60">
        <v>31.9</v>
      </c>
      <c r="AC26" s="60">
        <v>21.5</v>
      </c>
      <c r="AD26" s="60">
        <v>24.9</v>
      </c>
      <c r="AE26" s="60">
        <v>17</v>
      </c>
      <c r="AF26" s="60">
        <v>14.3</v>
      </c>
      <c r="AG26" s="60">
        <v>26.5</v>
      </c>
      <c r="AH26" s="60">
        <v>27.8</v>
      </c>
      <c r="AI26" s="17">
        <f t="shared" ref="AI26:AI57" si="5">AVERAGE(F26:AH26)</f>
        <v>24.044827586206893</v>
      </c>
      <c r="AJ26" s="60">
        <v>-1.5</v>
      </c>
      <c r="AK26" s="60">
        <v>0.6</v>
      </c>
      <c r="AL26" s="60">
        <v>-5.0999999999999996</v>
      </c>
      <c r="AM26" s="60">
        <v>-0.1</v>
      </c>
      <c r="AN26" s="60">
        <v>-3</v>
      </c>
      <c r="AO26" s="60">
        <v>0.7</v>
      </c>
      <c r="AP26" s="60">
        <v>-0.9</v>
      </c>
      <c r="AQ26" s="60">
        <v>3.6</v>
      </c>
      <c r="AR26" s="60">
        <v>5.2</v>
      </c>
      <c r="AS26" s="60">
        <v>2</v>
      </c>
      <c r="AT26" s="60">
        <v>-3.4</v>
      </c>
      <c r="AU26" s="60">
        <v>-1.7</v>
      </c>
      <c r="AV26" s="60">
        <v>-2.2000000000000002</v>
      </c>
      <c r="AW26" s="60">
        <v>-1.7</v>
      </c>
      <c r="AX26" s="60">
        <v>0.6</v>
      </c>
      <c r="AY26" s="60">
        <v>1.9</v>
      </c>
      <c r="AZ26" s="60">
        <v>1.5</v>
      </c>
      <c r="BA26" s="60">
        <v>-1.3</v>
      </c>
      <c r="BB26" s="60">
        <v>-2.1</v>
      </c>
      <c r="BC26" s="60">
        <v>7.2</v>
      </c>
      <c r="BD26" s="60">
        <v>1.2</v>
      </c>
      <c r="BE26" s="60">
        <v>6.3</v>
      </c>
      <c r="BF26" s="60">
        <v>5.5</v>
      </c>
      <c r="BG26" s="60">
        <v>3.1</v>
      </c>
      <c r="BH26" s="60">
        <v>-3</v>
      </c>
      <c r="BI26" s="60">
        <v>2.4</v>
      </c>
      <c r="BJ26" s="60">
        <v>8.9</v>
      </c>
      <c r="BK26" s="60">
        <v>8.3000000000000007</v>
      </c>
      <c r="BL26" s="60">
        <v>4.9000000000000004</v>
      </c>
      <c r="BM26" s="17">
        <f t="shared" ref="BM26:BM55" si="6">AVERAGE(AJ26:BL26)</f>
        <v>1.306896551724138</v>
      </c>
      <c r="BN26" s="4"/>
    </row>
    <row r="27" spans="2:66" x14ac:dyDescent="0.2">
      <c r="B27" s="1" t="str">
        <f t="shared" si="1"/>
        <v>Centro_INIFAP San Luis</v>
      </c>
      <c r="C27" s="112" t="s">
        <v>6</v>
      </c>
      <c r="D27" s="112" t="s">
        <v>106</v>
      </c>
      <c r="E27" s="112" t="s">
        <v>104</v>
      </c>
      <c r="F27" s="60">
        <v>28.5</v>
      </c>
      <c r="G27" s="60">
        <v>26.2</v>
      </c>
      <c r="H27" s="60">
        <v>27.2</v>
      </c>
      <c r="I27" s="60">
        <v>16.2</v>
      </c>
      <c r="J27" s="60">
        <v>23.2</v>
      </c>
      <c r="K27" s="60">
        <v>18.8</v>
      </c>
      <c r="L27" s="60">
        <v>17.3</v>
      </c>
      <c r="M27" s="60">
        <v>19.600000000000001</v>
      </c>
      <c r="N27" s="60">
        <v>17.100000000000001</v>
      </c>
      <c r="O27" s="60">
        <v>18.899999999999999</v>
      </c>
      <c r="P27" s="60">
        <v>22.1</v>
      </c>
      <c r="Q27" s="60">
        <v>22.8</v>
      </c>
      <c r="R27" s="60">
        <v>20.6</v>
      </c>
      <c r="S27" s="60">
        <v>27.1</v>
      </c>
      <c r="T27" s="60">
        <v>26.2</v>
      </c>
      <c r="U27" s="60">
        <v>27.1</v>
      </c>
      <c r="V27" s="60">
        <v>24.8</v>
      </c>
      <c r="W27" s="60">
        <v>25.5</v>
      </c>
      <c r="X27" s="60">
        <v>27</v>
      </c>
      <c r="Y27" s="60">
        <v>26.3</v>
      </c>
      <c r="Z27" s="60">
        <v>29.8</v>
      </c>
      <c r="AA27" s="60">
        <v>27.5</v>
      </c>
      <c r="AB27" s="60">
        <v>29.4</v>
      </c>
      <c r="AC27" s="60">
        <v>23.8</v>
      </c>
      <c r="AD27" s="60">
        <v>25</v>
      </c>
      <c r="AE27" s="60">
        <v>18.399999999999999</v>
      </c>
      <c r="AF27" s="60">
        <v>14.7</v>
      </c>
      <c r="AG27" s="60">
        <v>24.8</v>
      </c>
      <c r="AH27" s="60">
        <v>26.1</v>
      </c>
      <c r="AI27" s="17">
        <f t="shared" si="5"/>
        <v>23.517241379310349</v>
      </c>
      <c r="AJ27" s="60">
        <v>-2.1</v>
      </c>
      <c r="AK27" s="60">
        <v>1.3</v>
      </c>
      <c r="AL27" s="60">
        <v>-5.4</v>
      </c>
      <c r="AM27" s="60">
        <v>-4.5999999999999996</v>
      </c>
      <c r="AN27" s="60">
        <v>-6.9</v>
      </c>
      <c r="AO27" s="60">
        <v>-2</v>
      </c>
      <c r="AP27" s="60">
        <v>-3.8</v>
      </c>
      <c r="AQ27" s="60">
        <v>-0.4</v>
      </c>
      <c r="AR27" s="60">
        <v>3.6</v>
      </c>
      <c r="AS27" s="60">
        <v>-2</v>
      </c>
      <c r="AT27" s="60">
        <v>-5.9</v>
      </c>
      <c r="AU27" s="60">
        <v>-4.7</v>
      </c>
      <c r="AV27" s="60">
        <v>-3.9</v>
      </c>
      <c r="AW27" s="60">
        <v>-6.3</v>
      </c>
      <c r="AX27" s="60">
        <v>-0.7</v>
      </c>
      <c r="AY27" s="60">
        <v>5.2</v>
      </c>
      <c r="AZ27" s="60">
        <v>-0.3</v>
      </c>
      <c r="BA27" s="60">
        <v>-3.5</v>
      </c>
      <c r="BB27" s="60">
        <v>-4</v>
      </c>
      <c r="BC27" s="60">
        <v>2.1</v>
      </c>
      <c r="BD27" s="60">
        <v>-2.2999999999999998</v>
      </c>
      <c r="BE27" s="60">
        <v>2.4</v>
      </c>
      <c r="BF27" s="60">
        <v>6.1</v>
      </c>
      <c r="BG27" s="60">
        <v>6.2</v>
      </c>
      <c r="BH27" s="60">
        <v>-2.8</v>
      </c>
      <c r="BI27" s="60">
        <v>2.4</v>
      </c>
      <c r="BJ27" s="60">
        <v>8.1</v>
      </c>
      <c r="BK27" s="60">
        <v>5.9</v>
      </c>
      <c r="BL27" s="60">
        <v>5.9</v>
      </c>
      <c r="BM27" s="17">
        <f t="shared" si="6"/>
        <v>-0.42758620689655163</v>
      </c>
      <c r="BN27" s="4"/>
    </row>
    <row r="28" spans="2:66" x14ac:dyDescent="0.2">
      <c r="B28" s="1" t="str">
        <f t="shared" si="1"/>
        <v>Centro_La Lugarda</v>
      </c>
      <c r="C28" s="112" t="s">
        <v>6</v>
      </c>
      <c r="D28" s="112" t="s">
        <v>39</v>
      </c>
      <c r="E28" s="112" t="s">
        <v>40</v>
      </c>
      <c r="F28" s="60">
        <v>25.4</v>
      </c>
      <c r="G28" s="60">
        <v>23.7</v>
      </c>
      <c r="H28" s="60">
        <v>24.3</v>
      </c>
      <c r="I28" s="60">
        <v>17.5</v>
      </c>
      <c r="J28" s="60">
        <v>23.8</v>
      </c>
      <c r="K28" s="60">
        <v>17.5</v>
      </c>
      <c r="L28" s="60">
        <v>17</v>
      </c>
      <c r="M28" s="60">
        <v>17.100000000000001</v>
      </c>
      <c r="N28" s="60">
        <v>13.6</v>
      </c>
      <c r="O28" s="60">
        <v>17.7</v>
      </c>
      <c r="P28" s="60">
        <v>20.2</v>
      </c>
      <c r="Q28" s="60">
        <v>20.3</v>
      </c>
      <c r="R28" s="60">
        <v>19.8</v>
      </c>
      <c r="S28" s="60">
        <v>25.1</v>
      </c>
      <c r="T28" s="60">
        <v>23.6</v>
      </c>
      <c r="U28" s="60">
        <v>24.7</v>
      </c>
      <c r="V28" s="60">
        <v>24.2</v>
      </c>
      <c r="W28" s="60">
        <v>25.2</v>
      </c>
      <c r="X28" s="60">
        <v>25.2</v>
      </c>
      <c r="Y28" s="60">
        <v>24.7</v>
      </c>
      <c r="Z28" s="60">
        <v>27.5</v>
      </c>
      <c r="AA28" s="60">
        <v>26.4</v>
      </c>
      <c r="AB28" s="60">
        <v>26.7</v>
      </c>
      <c r="AC28" s="60">
        <v>25.5</v>
      </c>
      <c r="AD28" s="60">
        <v>25.9</v>
      </c>
      <c r="AE28" s="60">
        <v>20.6</v>
      </c>
      <c r="AF28" s="60">
        <v>16.2</v>
      </c>
      <c r="AG28" s="60">
        <v>21.5</v>
      </c>
      <c r="AH28" s="60">
        <v>23.4</v>
      </c>
      <c r="AI28" s="17">
        <f t="shared" si="5"/>
        <v>22.217241379310344</v>
      </c>
      <c r="AJ28" s="60">
        <v>1.7</v>
      </c>
      <c r="AK28" s="60">
        <v>6.6</v>
      </c>
      <c r="AL28" s="60">
        <v>-0.1</v>
      </c>
      <c r="AM28" s="60">
        <v>-4.5999999999999996</v>
      </c>
      <c r="AN28" s="60">
        <v>-6</v>
      </c>
      <c r="AO28" s="60">
        <v>2.5</v>
      </c>
      <c r="AP28" s="60">
        <v>-1.7</v>
      </c>
      <c r="AQ28" s="60">
        <v>0.4</v>
      </c>
      <c r="AR28" s="60">
        <v>3.5</v>
      </c>
      <c r="AS28" s="60">
        <v>-0.1</v>
      </c>
      <c r="AT28" s="60">
        <v>-3.6</v>
      </c>
      <c r="AU28" s="60">
        <v>-2.5</v>
      </c>
      <c r="AV28" s="60">
        <v>-4.4000000000000004</v>
      </c>
      <c r="AW28" s="60">
        <v>-3.7</v>
      </c>
      <c r="AX28" s="60">
        <v>4.2</v>
      </c>
      <c r="AY28" s="60">
        <v>1.5</v>
      </c>
      <c r="AZ28" s="60">
        <v>-0.4</v>
      </c>
      <c r="BA28" s="60">
        <v>-2.7</v>
      </c>
      <c r="BB28" s="60">
        <v>-2.1</v>
      </c>
      <c r="BC28" s="60">
        <v>-0.6</v>
      </c>
      <c r="BD28" s="60">
        <v>-1.7</v>
      </c>
      <c r="BE28" s="60">
        <v>2.6</v>
      </c>
      <c r="BF28" s="60">
        <v>8.1999999999999993</v>
      </c>
      <c r="BG28" s="60">
        <v>1.7</v>
      </c>
      <c r="BH28" s="60">
        <v>-0.9</v>
      </c>
      <c r="BI28" s="60">
        <v>3.5</v>
      </c>
      <c r="BJ28" s="60">
        <v>7.4</v>
      </c>
      <c r="BK28" s="60">
        <v>6</v>
      </c>
      <c r="BL28" s="60">
        <v>3.9</v>
      </c>
      <c r="BM28" s="17">
        <f t="shared" si="6"/>
        <v>0.64137931034482754</v>
      </c>
      <c r="BN28" s="4"/>
    </row>
    <row r="29" spans="2:66" x14ac:dyDescent="0.2">
      <c r="B29" s="1" t="str">
        <f t="shared" si="1"/>
        <v>Centro_La Purisima</v>
      </c>
      <c r="C29" s="112" t="s">
        <v>6</v>
      </c>
      <c r="D29" s="112" t="s">
        <v>41</v>
      </c>
      <c r="E29" s="112" t="s">
        <v>42</v>
      </c>
      <c r="F29" s="60">
        <v>25.6</v>
      </c>
      <c r="G29" s="60">
        <v>24</v>
      </c>
      <c r="H29" s="60">
        <v>24.3</v>
      </c>
      <c r="I29" s="60">
        <v>14.2</v>
      </c>
      <c r="J29" s="60">
        <v>23.8</v>
      </c>
      <c r="K29" s="60">
        <v>15.2</v>
      </c>
      <c r="L29" s="60">
        <v>15.6</v>
      </c>
      <c r="M29" s="60">
        <v>15.5</v>
      </c>
      <c r="N29" s="60">
        <v>12.7</v>
      </c>
      <c r="O29" s="60">
        <v>15.2</v>
      </c>
      <c r="P29" s="60">
        <v>18.2</v>
      </c>
      <c r="Q29" s="60">
        <v>18.2</v>
      </c>
      <c r="R29" s="60">
        <v>17.2</v>
      </c>
      <c r="S29" s="60">
        <v>24.4</v>
      </c>
      <c r="T29" s="60">
        <v>22.6</v>
      </c>
      <c r="U29" s="60">
        <v>24.1</v>
      </c>
      <c r="V29" s="60">
        <v>21.6</v>
      </c>
      <c r="W29" s="60">
        <v>22.1</v>
      </c>
      <c r="X29" s="60">
        <v>23.3</v>
      </c>
      <c r="Y29" s="60">
        <v>23.2</v>
      </c>
      <c r="Z29" s="60">
        <v>27.4</v>
      </c>
      <c r="AA29" s="60">
        <v>25.8</v>
      </c>
      <c r="AB29" s="60">
        <v>26.1</v>
      </c>
      <c r="AC29" s="60">
        <v>23.6</v>
      </c>
      <c r="AD29" s="60">
        <v>25.1</v>
      </c>
      <c r="AE29" s="60">
        <v>18.100000000000001</v>
      </c>
      <c r="AF29" s="60">
        <v>15.8</v>
      </c>
      <c r="AG29" s="60">
        <v>22.1</v>
      </c>
      <c r="AH29" s="60">
        <v>24.4</v>
      </c>
      <c r="AI29" s="17">
        <f t="shared" si="5"/>
        <v>21.013793103448279</v>
      </c>
      <c r="AJ29" s="60">
        <v>4.2</v>
      </c>
      <c r="AK29" s="60">
        <v>5.7</v>
      </c>
      <c r="AL29" s="60">
        <v>2.1</v>
      </c>
      <c r="AM29" s="60">
        <v>-2.5</v>
      </c>
      <c r="AN29" s="60">
        <v>-4</v>
      </c>
      <c r="AO29" s="60">
        <v>5.2</v>
      </c>
      <c r="AP29" s="60">
        <v>-0.8</v>
      </c>
      <c r="AQ29" s="60">
        <v>5.7</v>
      </c>
      <c r="AR29" s="60">
        <v>3</v>
      </c>
      <c r="AS29" s="60">
        <v>0.6</v>
      </c>
      <c r="AT29" s="60">
        <v>-0.2</v>
      </c>
      <c r="AU29" s="60">
        <v>2</v>
      </c>
      <c r="AV29" s="60">
        <v>3.4</v>
      </c>
      <c r="AW29" s="60">
        <v>0.1</v>
      </c>
      <c r="AX29" s="60">
        <v>6.4</v>
      </c>
      <c r="AY29" s="60">
        <v>4.7</v>
      </c>
      <c r="AZ29" s="60">
        <v>7.3</v>
      </c>
      <c r="BA29" s="60">
        <v>0.9</v>
      </c>
      <c r="BB29" s="60">
        <v>4.3</v>
      </c>
      <c r="BC29" s="60">
        <v>2.2999999999999998</v>
      </c>
      <c r="BD29" s="60">
        <v>3.6</v>
      </c>
      <c r="BE29" s="60">
        <v>5</v>
      </c>
      <c r="BF29" s="60">
        <v>5</v>
      </c>
      <c r="BG29" s="60">
        <v>4</v>
      </c>
      <c r="BH29" s="60">
        <v>-0.4</v>
      </c>
      <c r="BI29" s="60">
        <v>4.2</v>
      </c>
      <c r="BJ29" s="60">
        <v>7.1</v>
      </c>
      <c r="BK29" s="60">
        <v>6.3</v>
      </c>
      <c r="BL29" s="60">
        <v>5.5</v>
      </c>
      <c r="BM29" s="17">
        <f t="shared" si="6"/>
        <v>3.1275862068965514</v>
      </c>
      <c r="BN29" s="4"/>
    </row>
    <row r="30" spans="2:66" x14ac:dyDescent="0.2">
      <c r="B30" s="1" t="str">
        <f t="shared" si="1"/>
        <v>Centro_San Ignacio</v>
      </c>
      <c r="C30" s="112" t="s">
        <v>6</v>
      </c>
      <c r="D30" s="112" t="s">
        <v>61</v>
      </c>
      <c r="E30" s="112" t="s">
        <v>62</v>
      </c>
      <c r="F30" s="60">
        <v>29.6</v>
      </c>
      <c r="G30" s="60">
        <v>27.3</v>
      </c>
      <c r="H30" s="60">
        <v>28.8</v>
      </c>
      <c r="I30" s="60">
        <v>18.5</v>
      </c>
      <c r="J30" s="60">
        <v>24.9</v>
      </c>
      <c r="K30" s="60">
        <v>19.7</v>
      </c>
      <c r="L30" s="60">
        <v>17.8</v>
      </c>
      <c r="M30" s="60">
        <v>20</v>
      </c>
      <c r="N30" s="60">
        <v>16</v>
      </c>
      <c r="O30" s="60">
        <v>20</v>
      </c>
      <c r="P30" s="60">
        <v>22.8</v>
      </c>
      <c r="Q30" s="60">
        <v>22.9</v>
      </c>
      <c r="R30" s="60">
        <v>22.1</v>
      </c>
      <c r="S30" s="60">
        <v>27.3</v>
      </c>
      <c r="T30" s="60">
        <v>26.6</v>
      </c>
      <c r="U30" s="60">
        <v>27.2</v>
      </c>
      <c r="V30" s="60">
        <v>26</v>
      </c>
      <c r="W30" s="60">
        <v>26.2</v>
      </c>
      <c r="X30" s="60">
        <v>26.9</v>
      </c>
      <c r="Y30" s="60">
        <v>26.3</v>
      </c>
      <c r="Z30" s="60">
        <v>30.7</v>
      </c>
      <c r="AA30" s="60">
        <v>28.8</v>
      </c>
      <c r="AB30" s="60">
        <v>30.8</v>
      </c>
      <c r="AC30" s="60">
        <v>25.5</v>
      </c>
      <c r="AD30" s="60">
        <v>25.6</v>
      </c>
      <c r="AE30" s="60">
        <v>20</v>
      </c>
      <c r="AF30" s="60">
        <v>17.600000000000001</v>
      </c>
      <c r="AG30" s="60">
        <v>25.7</v>
      </c>
      <c r="AH30" s="60">
        <v>27.6</v>
      </c>
      <c r="AI30" s="17">
        <f t="shared" si="5"/>
        <v>24.455172413793104</v>
      </c>
      <c r="AJ30" s="60">
        <v>1.1000000000000001</v>
      </c>
      <c r="AK30" s="60">
        <v>7.7</v>
      </c>
      <c r="AL30" s="60">
        <v>1.7</v>
      </c>
      <c r="AM30" s="60">
        <v>2.2000000000000002</v>
      </c>
      <c r="AN30" s="60">
        <v>-4.4000000000000004</v>
      </c>
      <c r="AO30" s="60">
        <v>2.2999999999999998</v>
      </c>
      <c r="AP30" s="60">
        <v>-1.1000000000000001</v>
      </c>
      <c r="AQ30" s="60">
        <v>0.7</v>
      </c>
      <c r="AR30" s="60">
        <v>2.9</v>
      </c>
      <c r="AS30" s="60">
        <v>1.2</v>
      </c>
      <c r="AT30" s="60">
        <v>-1.8</v>
      </c>
      <c r="AU30" s="60">
        <v>-2.2000000000000002</v>
      </c>
      <c r="AV30" s="60">
        <v>-2.1</v>
      </c>
      <c r="AW30" s="60">
        <v>-3.7</v>
      </c>
      <c r="AX30" s="60">
        <v>2.7</v>
      </c>
      <c r="AY30" s="60">
        <v>3.4</v>
      </c>
      <c r="AZ30" s="60">
        <v>2.4</v>
      </c>
      <c r="BA30" s="60">
        <v>-1.1000000000000001</v>
      </c>
      <c r="BB30" s="60">
        <v>-0.8</v>
      </c>
      <c r="BC30" s="60">
        <v>4</v>
      </c>
      <c r="BD30" s="60">
        <v>-1.9</v>
      </c>
      <c r="BE30" s="60">
        <v>5.9</v>
      </c>
      <c r="BF30" s="60">
        <v>10.8</v>
      </c>
      <c r="BG30" s="60">
        <v>5.0999999999999996</v>
      </c>
      <c r="BH30" s="60">
        <v>0</v>
      </c>
      <c r="BI30" s="60">
        <v>5.5</v>
      </c>
      <c r="BJ30" s="60">
        <v>8.1</v>
      </c>
      <c r="BK30" s="60">
        <v>8.9</v>
      </c>
      <c r="BL30" s="60">
        <v>6.1</v>
      </c>
      <c r="BM30" s="17">
        <f t="shared" si="6"/>
        <v>2.193103448275862</v>
      </c>
      <c r="BN30" s="4"/>
    </row>
    <row r="31" spans="2:66" x14ac:dyDescent="0.2">
      <c r="B31" s="1" t="str">
        <f t="shared" si="1"/>
        <v>Centro_San Isidro</v>
      </c>
      <c r="C31" s="112" t="s">
        <v>6</v>
      </c>
      <c r="D31" s="112" t="s">
        <v>63</v>
      </c>
      <c r="E31" s="112" t="s">
        <v>62</v>
      </c>
      <c r="F31" s="60">
        <v>30</v>
      </c>
      <c r="G31" s="60">
        <v>27.2</v>
      </c>
      <c r="H31" s="60">
        <v>29.9</v>
      </c>
      <c r="I31" s="60">
        <v>18.100000000000001</v>
      </c>
      <c r="J31" s="60">
        <v>26.6</v>
      </c>
      <c r="K31" s="60">
        <v>19.7</v>
      </c>
      <c r="L31" s="60">
        <v>17.2</v>
      </c>
      <c r="M31" s="60">
        <v>19.7</v>
      </c>
      <c r="N31" s="60">
        <v>14.4</v>
      </c>
      <c r="O31" s="60">
        <v>19.2</v>
      </c>
      <c r="P31" s="60">
        <v>22.4</v>
      </c>
      <c r="Q31" s="60">
        <v>23.1</v>
      </c>
      <c r="R31" s="60">
        <v>21.7</v>
      </c>
      <c r="S31" s="60">
        <v>27.5</v>
      </c>
      <c r="T31" s="60">
        <v>27.5</v>
      </c>
      <c r="U31" s="60">
        <v>27.3</v>
      </c>
      <c r="V31" s="60">
        <v>25.4</v>
      </c>
      <c r="W31" s="60">
        <v>26.3</v>
      </c>
      <c r="X31" s="60">
        <v>27</v>
      </c>
      <c r="Y31" s="60">
        <v>25.8</v>
      </c>
      <c r="Z31" s="60">
        <v>30</v>
      </c>
      <c r="AA31" s="60">
        <v>29.4</v>
      </c>
      <c r="AB31" s="60">
        <v>30.1</v>
      </c>
      <c r="AC31" s="60">
        <v>26.6</v>
      </c>
      <c r="AD31" s="60">
        <v>26.9</v>
      </c>
      <c r="AE31" s="60">
        <v>19.100000000000001</v>
      </c>
      <c r="AF31" s="60">
        <v>17.899999999999999</v>
      </c>
      <c r="AG31" s="60">
        <v>25.2</v>
      </c>
      <c r="AH31" s="60">
        <v>30.1</v>
      </c>
      <c r="AI31" s="17">
        <f t="shared" si="5"/>
        <v>24.527586206896554</v>
      </c>
      <c r="AJ31" s="60">
        <v>1.7</v>
      </c>
      <c r="AK31" s="60">
        <v>5.3</v>
      </c>
      <c r="AL31" s="60">
        <v>-1.4</v>
      </c>
      <c r="AM31" s="60">
        <v>-2.7</v>
      </c>
      <c r="AN31" s="60">
        <v>-6.2</v>
      </c>
      <c r="AO31" s="60">
        <v>1.5</v>
      </c>
      <c r="AP31" s="60">
        <v>-2.1</v>
      </c>
      <c r="AQ31" s="60">
        <v>-2.2000000000000002</v>
      </c>
      <c r="AR31" s="60">
        <v>4</v>
      </c>
      <c r="AS31" s="60">
        <v>2.1</v>
      </c>
      <c r="AT31" s="60">
        <v>-4.5999999999999996</v>
      </c>
      <c r="AU31" s="60">
        <v>-3.9</v>
      </c>
      <c r="AV31" s="60">
        <v>-4.4000000000000004</v>
      </c>
      <c r="AW31" s="60">
        <v>-4.8</v>
      </c>
      <c r="AX31" s="60">
        <v>2.8</v>
      </c>
      <c r="AY31" s="60">
        <v>0.5</v>
      </c>
      <c r="AZ31" s="60">
        <v>-0.1</v>
      </c>
      <c r="BA31" s="60">
        <v>-1.8</v>
      </c>
      <c r="BB31" s="60">
        <v>-3.2</v>
      </c>
      <c r="BC31" s="60">
        <v>0.2</v>
      </c>
      <c r="BD31" s="60">
        <v>-1.5</v>
      </c>
      <c r="BE31" s="60">
        <v>2.8</v>
      </c>
      <c r="BF31" s="60">
        <v>9.4</v>
      </c>
      <c r="BG31" s="60">
        <v>4.5</v>
      </c>
      <c r="BH31" s="60">
        <v>-0.9</v>
      </c>
      <c r="BI31" s="60">
        <v>4.2</v>
      </c>
      <c r="BJ31" s="60">
        <v>6.6</v>
      </c>
      <c r="BK31" s="60">
        <v>8.5</v>
      </c>
      <c r="BL31" s="60">
        <v>4.7</v>
      </c>
      <c r="BM31" s="17">
        <f t="shared" si="6"/>
        <v>0.65517241379310343</v>
      </c>
      <c r="BN31" s="4"/>
    </row>
    <row r="32" spans="2:66" x14ac:dyDescent="0.2">
      <c r="B32" s="1" t="str">
        <f t="shared" si="1"/>
        <v>Huasteca_5 de Mayo</v>
      </c>
      <c r="C32" s="111" t="s">
        <v>0</v>
      </c>
      <c r="D32" s="111" t="s">
        <v>1</v>
      </c>
      <c r="E32" s="111" t="s">
        <v>2</v>
      </c>
      <c r="F32" s="60" t="s">
        <v>137</v>
      </c>
      <c r="G32" s="60" t="s">
        <v>137</v>
      </c>
      <c r="H32" s="60" t="s">
        <v>137</v>
      </c>
      <c r="I32" s="60" t="s">
        <v>137</v>
      </c>
      <c r="J32" s="60" t="s">
        <v>137</v>
      </c>
      <c r="K32" s="60" t="s">
        <v>137</v>
      </c>
      <c r="L32" s="60" t="s">
        <v>137</v>
      </c>
      <c r="M32" s="60" t="s">
        <v>137</v>
      </c>
      <c r="N32" s="60" t="s">
        <v>137</v>
      </c>
      <c r="O32" s="60" t="s">
        <v>137</v>
      </c>
      <c r="P32" s="60" t="s">
        <v>137</v>
      </c>
      <c r="Q32" s="60" t="s">
        <v>137</v>
      </c>
      <c r="R32" s="60" t="s">
        <v>137</v>
      </c>
      <c r="S32" s="60" t="s">
        <v>137</v>
      </c>
      <c r="T32" s="60" t="s">
        <v>137</v>
      </c>
      <c r="U32" s="60" t="s">
        <v>137</v>
      </c>
      <c r="V32" s="60" t="s">
        <v>137</v>
      </c>
      <c r="W32" s="60" t="s">
        <v>137</v>
      </c>
      <c r="X32" s="60" t="s">
        <v>137</v>
      </c>
      <c r="Y32" s="60" t="s">
        <v>137</v>
      </c>
      <c r="Z32" s="60" t="s">
        <v>137</v>
      </c>
      <c r="AA32" s="60" t="s">
        <v>137</v>
      </c>
      <c r="AB32" s="60" t="s">
        <v>137</v>
      </c>
      <c r="AC32" s="60" t="s">
        <v>137</v>
      </c>
      <c r="AD32" s="60" t="s">
        <v>137</v>
      </c>
      <c r="AE32" s="60" t="s">
        <v>137</v>
      </c>
      <c r="AF32" s="60" t="s">
        <v>137</v>
      </c>
      <c r="AG32" s="60" t="s">
        <v>137</v>
      </c>
      <c r="AH32" s="60">
        <v>30.7</v>
      </c>
      <c r="AI32" s="17">
        <f t="shared" si="5"/>
        <v>30.7</v>
      </c>
      <c r="AJ32" s="60" t="s">
        <v>137</v>
      </c>
      <c r="AK32" s="60" t="s">
        <v>137</v>
      </c>
      <c r="AL32" s="60" t="s">
        <v>137</v>
      </c>
      <c r="AM32" s="60" t="s">
        <v>137</v>
      </c>
      <c r="AN32" s="60" t="s">
        <v>137</v>
      </c>
      <c r="AO32" s="60" t="s">
        <v>137</v>
      </c>
      <c r="AP32" s="60" t="s">
        <v>137</v>
      </c>
      <c r="AQ32" s="60" t="s">
        <v>137</v>
      </c>
      <c r="AR32" s="60" t="s">
        <v>137</v>
      </c>
      <c r="AS32" s="60" t="s">
        <v>137</v>
      </c>
      <c r="AT32" s="60" t="s">
        <v>137</v>
      </c>
      <c r="AU32" s="60" t="s">
        <v>137</v>
      </c>
      <c r="AV32" s="60" t="s">
        <v>137</v>
      </c>
      <c r="AW32" s="60" t="s">
        <v>137</v>
      </c>
      <c r="AX32" s="60" t="s">
        <v>137</v>
      </c>
      <c r="AY32" s="60" t="s">
        <v>137</v>
      </c>
      <c r="AZ32" s="60" t="s">
        <v>137</v>
      </c>
      <c r="BA32" s="60" t="s">
        <v>137</v>
      </c>
      <c r="BB32" s="60" t="s">
        <v>137</v>
      </c>
      <c r="BC32" s="60" t="s">
        <v>137</v>
      </c>
      <c r="BD32" s="60" t="s">
        <v>137</v>
      </c>
      <c r="BE32" s="60" t="s">
        <v>137</v>
      </c>
      <c r="BF32" s="60" t="s">
        <v>137</v>
      </c>
      <c r="BG32" s="60" t="s">
        <v>137</v>
      </c>
      <c r="BH32" s="60" t="s">
        <v>137</v>
      </c>
      <c r="BI32" s="60" t="s">
        <v>137</v>
      </c>
      <c r="BJ32" s="60" t="s">
        <v>137</v>
      </c>
      <c r="BK32" s="60" t="s">
        <v>137</v>
      </c>
      <c r="BL32" s="60">
        <v>16.100000000000001</v>
      </c>
      <c r="BM32" s="17">
        <f t="shared" si="6"/>
        <v>16.100000000000001</v>
      </c>
      <c r="BN32" s="4"/>
    </row>
    <row r="33" spans="2:66" x14ac:dyDescent="0.2">
      <c r="B33" s="1" t="str">
        <f t="shared" si="1"/>
        <v>Huasteca_Estación Coyoles</v>
      </c>
      <c r="C33" s="111" t="s">
        <v>0</v>
      </c>
      <c r="D33" s="111" t="s">
        <v>32</v>
      </c>
      <c r="E33" s="111" t="s">
        <v>2</v>
      </c>
      <c r="F33" s="60" t="s">
        <v>137</v>
      </c>
      <c r="G33" s="60" t="s">
        <v>137</v>
      </c>
      <c r="H33" s="60" t="s">
        <v>137</v>
      </c>
      <c r="I33" s="60" t="s">
        <v>137</v>
      </c>
      <c r="J33" s="60" t="s">
        <v>137</v>
      </c>
      <c r="K33" s="60" t="s">
        <v>137</v>
      </c>
      <c r="L33" s="60" t="s">
        <v>137</v>
      </c>
      <c r="M33" s="60" t="s">
        <v>137</v>
      </c>
      <c r="N33" s="60" t="s">
        <v>137</v>
      </c>
      <c r="O33" s="60" t="s">
        <v>137</v>
      </c>
      <c r="P33" s="60" t="s">
        <v>137</v>
      </c>
      <c r="Q33" s="60" t="s">
        <v>137</v>
      </c>
      <c r="R33" s="60" t="s">
        <v>137</v>
      </c>
      <c r="S33" s="60" t="s">
        <v>137</v>
      </c>
      <c r="T33" s="60" t="s">
        <v>137</v>
      </c>
      <c r="U33" s="60" t="s">
        <v>137</v>
      </c>
      <c r="V33" s="60" t="s">
        <v>137</v>
      </c>
      <c r="W33" s="60" t="s">
        <v>137</v>
      </c>
      <c r="X33" s="60" t="s">
        <v>137</v>
      </c>
      <c r="Y33" s="60" t="s">
        <v>137</v>
      </c>
      <c r="Z33" s="60" t="s">
        <v>137</v>
      </c>
      <c r="AA33" s="60" t="s">
        <v>137</v>
      </c>
      <c r="AB33" s="60" t="s">
        <v>137</v>
      </c>
      <c r="AC33" s="60" t="s">
        <v>137</v>
      </c>
      <c r="AD33" s="60" t="s">
        <v>137</v>
      </c>
      <c r="AE33" s="60" t="s">
        <v>137</v>
      </c>
      <c r="AF33" s="60" t="s">
        <v>137</v>
      </c>
      <c r="AG33" s="60" t="s">
        <v>137</v>
      </c>
      <c r="AH33" s="60">
        <v>28.9</v>
      </c>
      <c r="AI33" s="17">
        <f t="shared" si="5"/>
        <v>28.9</v>
      </c>
      <c r="AJ33" s="60" t="s">
        <v>137</v>
      </c>
      <c r="AK33" s="60" t="s">
        <v>137</v>
      </c>
      <c r="AL33" s="60" t="s">
        <v>137</v>
      </c>
      <c r="AM33" s="60" t="s">
        <v>137</v>
      </c>
      <c r="AN33" s="60" t="s">
        <v>137</v>
      </c>
      <c r="AO33" s="60" t="s">
        <v>137</v>
      </c>
      <c r="AP33" s="60" t="s">
        <v>137</v>
      </c>
      <c r="AQ33" s="60" t="s">
        <v>137</v>
      </c>
      <c r="AR33" s="60" t="s">
        <v>137</v>
      </c>
      <c r="AS33" s="60" t="s">
        <v>137</v>
      </c>
      <c r="AT33" s="60" t="s">
        <v>137</v>
      </c>
      <c r="AU33" s="60" t="s">
        <v>137</v>
      </c>
      <c r="AV33" s="60" t="s">
        <v>137</v>
      </c>
      <c r="AW33" s="60" t="s">
        <v>137</v>
      </c>
      <c r="AX33" s="60" t="s">
        <v>137</v>
      </c>
      <c r="AY33" s="60" t="s">
        <v>137</v>
      </c>
      <c r="AZ33" s="60" t="s">
        <v>137</v>
      </c>
      <c r="BA33" s="60" t="s">
        <v>137</v>
      </c>
      <c r="BB33" s="60" t="s">
        <v>137</v>
      </c>
      <c r="BC33" s="60" t="s">
        <v>137</v>
      </c>
      <c r="BD33" s="60" t="s">
        <v>137</v>
      </c>
      <c r="BE33" s="60" t="s">
        <v>137</v>
      </c>
      <c r="BF33" s="60" t="s">
        <v>137</v>
      </c>
      <c r="BG33" s="60" t="s">
        <v>137</v>
      </c>
      <c r="BH33" s="60" t="s">
        <v>137</v>
      </c>
      <c r="BI33" s="60" t="s">
        <v>137</v>
      </c>
      <c r="BJ33" s="60" t="s">
        <v>137</v>
      </c>
      <c r="BK33" s="60" t="s">
        <v>137</v>
      </c>
      <c r="BL33" s="60">
        <v>19.8</v>
      </c>
      <c r="BM33" s="17">
        <f t="shared" si="6"/>
        <v>19.8</v>
      </c>
      <c r="BN33" s="4"/>
    </row>
    <row r="34" spans="2:66" x14ac:dyDescent="0.2">
      <c r="B34" s="1" t="str">
        <f t="shared" si="1"/>
        <v>Huasteca_Ingenio Plan de Ayala</v>
      </c>
      <c r="C34" s="111" t="s">
        <v>0</v>
      </c>
      <c r="D34" s="111" t="s">
        <v>107</v>
      </c>
      <c r="E34" s="111" t="s">
        <v>2</v>
      </c>
      <c r="F34" s="60" t="s">
        <v>137</v>
      </c>
      <c r="G34" s="60" t="s">
        <v>137</v>
      </c>
      <c r="H34" s="60" t="s">
        <v>137</v>
      </c>
      <c r="I34" s="60" t="s">
        <v>137</v>
      </c>
      <c r="J34" s="60" t="s">
        <v>137</v>
      </c>
      <c r="K34" s="60" t="s">
        <v>137</v>
      </c>
      <c r="L34" s="60" t="s">
        <v>137</v>
      </c>
      <c r="M34" s="60" t="s">
        <v>137</v>
      </c>
      <c r="N34" s="60" t="s">
        <v>137</v>
      </c>
      <c r="O34" s="60" t="s">
        <v>137</v>
      </c>
      <c r="P34" s="60" t="s">
        <v>137</v>
      </c>
      <c r="Q34" s="60" t="s">
        <v>137</v>
      </c>
      <c r="R34" s="60" t="s">
        <v>137</v>
      </c>
      <c r="S34" s="60" t="s">
        <v>137</v>
      </c>
      <c r="T34" s="60" t="s">
        <v>137</v>
      </c>
      <c r="U34" s="60" t="s">
        <v>137</v>
      </c>
      <c r="V34" s="60" t="s">
        <v>137</v>
      </c>
      <c r="W34" s="60" t="s">
        <v>137</v>
      </c>
      <c r="X34" s="60" t="s">
        <v>137</v>
      </c>
      <c r="Y34" s="60" t="s">
        <v>137</v>
      </c>
      <c r="Z34" s="60" t="s">
        <v>137</v>
      </c>
      <c r="AA34" s="60" t="s">
        <v>137</v>
      </c>
      <c r="AB34" s="60" t="s">
        <v>137</v>
      </c>
      <c r="AC34" s="60" t="s">
        <v>137</v>
      </c>
      <c r="AD34" s="60" t="s">
        <v>137</v>
      </c>
      <c r="AE34" s="60" t="s">
        <v>137</v>
      </c>
      <c r="AF34" s="60" t="s">
        <v>137</v>
      </c>
      <c r="AG34" s="60" t="s">
        <v>137</v>
      </c>
      <c r="AH34" s="60">
        <v>30</v>
      </c>
      <c r="AI34" s="17">
        <f t="shared" si="5"/>
        <v>30</v>
      </c>
      <c r="AJ34" s="60" t="s">
        <v>137</v>
      </c>
      <c r="AK34" s="60" t="s">
        <v>137</v>
      </c>
      <c r="AL34" s="60" t="s">
        <v>137</v>
      </c>
      <c r="AM34" s="60" t="s">
        <v>137</v>
      </c>
      <c r="AN34" s="60" t="s">
        <v>137</v>
      </c>
      <c r="AO34" s="60" t="s">
        <v>137</v>
      </c>
      <c r="AP34" s="60" t="s">
        <v>137</v>
      </c>
      <c r="AQ34" s="60" t="s">
        <v>137</v>
      </c>
      <c r="AR34" s="60" t="s">
        <v>137</v>
      </c>
      <c r="AS34" s="60" t="s">
        <v>137</v>
      </c>
      <c r="AT34" s="60" t="s">
        <v>137</v>
      </c>
      <c r="AU34" s="60" t="s">
        <v>137</v>
      </c>
      <c r="AV34" s="60" t="s">
        <v>137</v>
      </c>
      <c r="AW34" s="60" t="s">
        <v>137</v>
      </c>
      <c r="AX34" s="60" t="s">
        <v>137</v>
      </c>
      <c r="AY34" s="60" t="s">
        <v>137</v>
      </c>
      <c r="AZ34" s="60" t="s">
        <v>137</v>
      </c>
      <c r="BA34" s="60" t="s">
        <v>137</v>
      </c>
      <c r="BB34" s="60" t="s">
        <v>137</v>
      </c>
      <c r="BC34" s="60" t="s">
        <v>137</v>
      </c>
      <c r="BD34" s="60" t="s">
        <v>137</v>
      </c>
      <c r="BE34" s="60" t="s">
        <v>137</v>
      </c>
      <c r="BF34" s="60" t="s">
        <v>137</v>
      </c>
      <c r="BG34" s="60" t="s">
        <v>137</v>
      </c>
      <c r="BH34" s="60" t="s">
        <v>137</v>
      </c>
      <c r="BI34" s="60" t="s">
        <v>137</v>
      </c>
      <c r="BJ34" s="60" t="s">
        <v>137</v>
      </c>
      <c r="BK34" s="60" t="s">
        <v>137</v>
      </c>
      <c r="BL34" s="60">
        <v>18.100000000000001</v>
      </c>
      <c r="BM34" s="17">
        <f t="shared" si="6"/>
        <v>18.100000000000001</v>
      </c>
      <c r="BN34" s="4"/>
    </row>
    <row r="35" spans="2:66" x14ac:dyDescent="0.2">
      <c r="B35" s="1" t="str">
        <f t="shared" si="1"/>
        <v>Huasteca_La Hincada</v>
      </c>
      <c r="C35" s="111" t="s">
        <v>0</v>
      </c>
      <c r="D35" s="111" t="s">
        <v>38</v>
      </c>
      <c r="E35" s="111" t="s">
        <v>2</v>
      </c>
      <c r="F35" s="60" t="s">
        <v>137</v>
      </c>
      <c r="G35" s="60" t="s">
        <v>137</v>
      </c>
      <c r="H35" s="60" t="s">
        <v>137</v>
      </c>
      <c r="I35" s="60" t="s">
        <v>137</v>
      </c>
      <c r="J35" s="60" t="s">
        <v>137</v>
      </c>
      <c r="K35" s="60" t="s">
        <v>137</v>
      </c>
      <c r="L35" s="60" t="s">
        <v>137</v>
      </c>
      <c r="M35" s="60" t="s">
        <v>137</v>
      </c>
      <c r="N35" s="60" t="s">
        <v>137</v>
      </c>
      <c r="O35" s="60" t="s">
        <v>137</v>
      </c>
      <c r="P35" s="60" t="s">
        <v>137</v>
      </c>
      <c r="Q35" s="60" t="s">
        <v>137</v>
      </c>
      <c r="R35" s="60" t="s">
        <v>137</v>
      </c>
      <c r="S35" s="60" t="s">
        <v>137</v>
      </c>
      <c r="T35" s="60" t="s">
        <v>137</v>
      </c>
      <c r="U35" s="60" t="s">
        <v>137</v>
      </c>
      <c r="V35" s="60" t="s">
        <v>137</v>
      </c>
      <c r="W35" s="60" t="s">
        <v>137</v>
      </c>
      <c r="X35" s="60" t="s">
        <v>137</v>
      </c>
      <c r="Y35" s="60" t="s">
        <v>137</v>
      </c>
      <c r="Z35" s="60" t="s">
        <v>137</v>
      </c>
      <c r="AA35" s="60" t="s">
        <v>137</v>
      </c>
      <c r="AB35" s="60" t="s">
        <v>137</v>
      </c>
      <c r="AC35" s="60" t="s">
        <v>137</v>
      </c>
      <c r="AD35" s="60" t="s">
        <v>137</v>
      </c>
      <c r="AE35" s="60" t="s">
        <v>137</v>
      </c>
      <c r="AF35" s="60" t="s">
        <v>137</v>
      </c>
      <c r="AG35" s="60" t="s">
        <v>137</v>
      </c>
      <c r="AH35" s="60">
        <v>30.3</v>
      </c>
      <c r="AI35" s="17">
        <f t="shared" si="5"/>
        <v>30.3</v>
      </c>
      <c r="AJ35" s="60" t="s">
        <v>137</v>
      </c>
      <c r="AK35" s="60" t="s">
        <v>137</v>
      </c>
      <c r="AL35" s="60" t="s">
        <v>137</v>
      </c>
      <c r="AM35" s="60" t="s">
        <v>137</v>
      </c>
      <c r="AN35" s="60" t="s">
        <v>137</v>
      </c>
      <c r="AO35" s="60" t="s">
        <v>137</v>
      </c>
      <c r="AP35" s="60" t="s">
        <v>137</v>
      </c>
      <c r="AQ35" s="60" t="s">
        <v>137</v>
      </c>
      <c r="AR35" s="60" t="s">
        <v>137</v>
      </c>
      <c r="AS35" s="60" t="s">
        <v>137</v>
      </c>
      <c r="AT35" s="60" t="s">
        <v>137</v>
      </c>
      <c r="AU35" s="60" t="s">
        <v>137</v>
      </c>
      <c r="AV35" s="60" t="s">
        <v>137</v>
      </c>
      <c r="AW35" s="60" t="s">
        <v>137</v>
      </c>
      <c r="AX35" s="60" t="s">
        <v>137</v>
      </c>
      <c r="AY35" s="60" t="s">
        <v>137</v>
      </c>
      <c r="AZ35" s="60" t="s">
        <v>137</v>
      </c>
      <c r="BA35" s="60" t="s">
        <v>137</v>
      </c>
      <c r="BB35" s="60" t="s">
        <v>137</v>
      </c>
      <c r="BC35" s="60" t="s">
        <v>137</v>
      </c>
      <c r="BD35" s="60" t="s">
        <v>137</v>
      </c>
      <c r="BE35" s="60" t="s">
        <v>137</v>
      </c>
      <c r="BF35" s="60" t="s">
        <v>137</v>
      </c>
      <c r="BG35" s="60" t="s">
        <v>137</v>
      </c>
      <c r="BH35" s="60" t="s">
        <v>137</v>
      </c>
      <c r="BI35" s="60" t="s">
        <v>137</v>
      </c>
      <c r="BJ35" s="60" t="s">
        <v>137</v>
      </c>
      <c r="BK35" s="60" t="s">
        <v>137</v>
      </c>
      <c r="BL35" s="60">
        <v>17.100000000000001</v>
      </c>
      <c r="BM35" s="17">
        <f t="shared" si="6"/>
        <v>17.100000000000001</v>
      </c>
      <c r="BN35" s="4"/>
    </row>
    <row r="36" spans="2:66" x14ac:dyDescent="0.2">
      <c r="B36" s="1" t="str">
        <f t="shared" si="1"/>
        <v>Huasteca_Tampaya</v>
      </c>
      <c r="C36" s="111" t="s">
        <v>0</v>
      </c>
      <c r="D36" s="111" t="s">
        <v>70</v>
      </c>
      <c r="E36" s="111" t="s">
        <v>2</v>
      </c>
      <c r="F36" s="60" t="s">
        <v>137</v>
      </c>
      <c r="G36" s="60" t="s">
        <v>137</v>
      </c>
      <c r="H36" s="60" t="s">
        <v>137</v>
      </c>
      <c r="I36" s="60" t="s">
        <v>137</v>
      </c>
      <c r="J36" s="60" t="s">
        <v>137</v>
      </c>
      <c r="K36" s="60" t="s">
        <v>137</v>
      </c>
      <c r="L36" s="60" t="s">
        <v>137</v>
      </c>
      <c r="M36" s="60" t="s">
        <v>137</v>
      </c>
      <c r="N36" s="60" t="s">
        <v>137</v>
      </c>
      <c r="O36" s="60" t="s">
        <v>137</v>
      </c>
      <c r="P36" s="60" t="s">
        <v>137</v>
      </c>
      <c r="Q36" s="60" t="s">
        <v>137</v>
      </c>
      <c r="R36" s="60" t="s">
        <v>137</v>
      </c>
      <c r="S36" s="60" t="s">
        <v>137</v>
      </c>
      <c r="T36" s="60" t="s">
        <v>137</v>
      </c>
      <c r="U36" s="60" t="s">
        <v>137</v>
      </c>
      <c r="V36" s="60" t="s">
        <v>137</v>
      </c>
      <c r="W36" s="60" t="s">
        <v>137</v>
      </c>
      <c r="X36" s="60" t="s">
        <v>137</v>
      </c>
      <c r="Y36" s="60" t="s">
        <v>137</v>
      </c>
      <c r="Z36" s="60" t="s">
        <v>137</v>
      </c>
      <c r="AA36" s="60" t="s">
        <v>137</v>
      </c>
      <c r="AB36" s="60" t="s">
        <v>137</v>
      </c>
      <c r="AC36" s="60" t="s">
        <v>137</v>
      </c>
      <c r="AD36" s="60" t="s">
        <v>137</v>
      </c>
      <c r="AE36" s="60" t="s">
        <v>137</v>
      </c>
      <c r="AF36" s="60" t="s">
        <v>137</v>
      </c>
      <c r="AG36" s="60" t="s">
        <v>137</v>
      </c>
      <c r="AH36" s="60">
        <v>30.3</v>
      </c>
      <c r="AI36" s="17">
        <f t="shared" si="5"/>
        <v>30.3</v>
      </c>
      <c r="AJ36" s="60" t="s">
        <v>137</v>
      </c>
      <c r="AK36" s="60" t="s">
        <v>137</v>
      </c>
      <c r="AL36" s="60" t="s">
        <v>137</v>
      </c>
      <c r="AM36" s="60" t="s">
        <v>137</v>
      </c>
      <c r="AN36" s="60" t="s">
        <v>137</v>
      </c>
      <c r="AO36" s="60" t="s">
        <v>137</v>
      </c>
      <c r="AP36" s="60" t="s">
        <v>137</v>
      </c>
      <c r="AQ36" s="60" t="s">
        <v>137</v>
      </c>
      <c r="AR36" s="60" t="s">
        <v>137</v>
      </c>
      <c r="AS36" s="60" t="s">
        <v>137</v>
      </c>
      <c r="AT36" s="60" t="s">
        <v>137</v>
      </c>
      <c r="AU36" s="60" t="s">
        <v>137</v>
      </c>
      <c r="AV36" s="60" t="s">
        <v>137</v>
      </c>
      <c r="AW36" s="60" t="s">
        <v>137</v>
      </c>
      <c r="AX36" s="60" t="s">
        <v>137</v>
      </c>
      <c r="AY36" s="60" t="s">
        <v>137</v>
      </c>
      <c r="AZ36" s="60" t="s">
        <v>137</v>
      </c>
      <c r="BA36" s="60" t="s">
        <v>137</v>
      </c>
      <c r="BB36" s="60" t="s">
        <v>137</v>
      </c>
      <c r="BC36" s="60" t="s">
        <v>137</v>
      </c>
      <c r="BD36" s="60" t="s">
        <v>137</v>
      </c>
      <c r="BE36" s="60" t="s">
        <v>137</v>
      </c>
      <c r="BF36" s="60" t="s">
        <v>137</v>
      </c>
      <c r="BG36" s="60" t="s">
        <v>137</v>
      </c>
      <c r="BH36" s="60" t="s">
        <v>137</v>
      </c>
      <c r="BI36" s="60" t="s">
        <v>137</v>
      </c>
      <c r="BJ36" s="60" t="s">
        <v>137</v>
      </c>
      <c r="BK36" s="60" t="s">
        <v>137</v>
      </c>
      <c r="BL36" s="60">
        <v>16.100000000000001</v>
      </c>
      <c r="BM36" s="17">
        <f t="shared" si="6"/>
        <v>16.100000000000001</v>
      </c>
      <c r="BN36" s="4"/>
    </row>
    <row r="37" spans="2:66" x14ac:dyDescent="0.2">
      <c r="B37" s="1" t="str">
        <f t="shared" si="1"/>
        <v>Huasteca_INIFAP Ebano</v>
      </c>
      <c r="C37" s="111" t="s">
        <v>0</v>
      </c>
      <c r="D37" s="111" t="s">
        <v>33</v>
      </c>
      <c r="E37" s="111" t="s">
        <v>34</v>
      </c>
      <c r="F37" s="60">
        <v>15.2</v>
      </c>
      <c r="G37" s="60">
        <v>11.9</v>
      </c>
      <c r="H37" s="60">
        <v>3.7</v>
      </c>
      <c r="I37" s="60">
        <v>14.7</v>
      </c>
      <c r="J37" s="60">
        <v>19.600000000000001</v>
      </c>
      <c r="K37" s="60">
        <v>28.1</v>
      </c>
      <c r="L37" s="60">
        <v>22.5</v>
      </c>
      <c r="M37" s="60">
        <v>26.5</v>
      </c>
      <c r="N37" s="60">
        <v>21.4</v>
      </c>
      <c r="O37" s="60">
        <v>27.6</v>
      </c>
      <c r="P37" s="60">
        <v>30</v>
      </c>
      <c r="Q37" s="60">
        <v>30.4</v>
      </c>
      <c r="R37" s="60">
        <v>29.2</v>
      </c>
      <c r="S37" s="60">
        <v>29.7</v>
      </c>
      <c r="T37" s="60">
        <v>31.4</v>
      </c>
      <c r="U37" s="60">
        <v>30.2</v>
      </c>
      <c r="V37" s="60">
        <v>29.9</v>
      </c>
      <c r="W37" s="60">
        <v>30.9</v>
      </c>
      <c r="X37" s="60">
        <v>29.5</v>
      </c>
      <c r="Y37" s="60">
        <v>31.9</v>
      </c>
      <c r="Z37" s="60">
        <v>33.1</v>
      </c>
      <c r="AA37" s="60">
        <v>32</v>
      </c>
      <c r="AB37" s="60">
        <v>40.1</v>
      </c>
      <c r="AC37" s="60">
        <v>23.7</v>
      </c>
      <c r="AD37" s="60">
        <v>27</v>
      </c>
      <c r="AE37" s="60">
        <v>23.8</v>
      </c>
      <c r="AF37" s="60">
        <v>20.5</v>
      </c>
      <c r="AG37" s="60">
        <v>30.4</v>
      </c>
      <c r="AH37" s="60">
        <v>30.7</v>
      </c>
      <c r="AI37" s="17">
        <f t="shared" si="5"/>
        <v>26.055172413793102</v>
      </c>
      <c r="AJ37" s="60">
        <v>-2.2999999999999998</v>
      </c>
      <c r="AK37" s="60">
        <v>-1.9</v>
      </c>
      <c r="AL37" s="60">
        <v>-3</v>
      </c>
      <c r="AM37" s="60">
        <v>-0.1</v>
      </c>
      <c r="AN37" s="60">
        <v>11</v>
      </c>
      <c r="AO37" s="60">
        <v>11.3</v>
      </c>
      <c r="AP37" s="60">
        <v>7.2</v>
      </c>
      <c r="AQ37" s="60">
        <v>8.9</v>
      </c>
      <c r="AR37" s="60">
        <v>12.1</v>
      </c>
      <c r="AS37" s="60">
        <v>9.1999999999999993</v>
      </c>
      <c r="AT37" s="60">
        <v>8</v>
      </c>
      <c r="AU37" s="60">
        <v>11.8</v>
      </c>
      <c r="AV37" s="60">
        <v>13.8</v>
      </c>
      <c r="AW37" s="60">
        <v>11.5</v>
      </c>
      <c r="AX37" s="60">
        <v>13.1</v>
      </c>
      <c r="AY37" s="60">
        <v>15.8</v>
      </c>
      <c r="AZ37" s="60">
        <v>15.1</v>
      </c>
      <c r="BA37" s="60">
        <v>18.3</v>
      </c>
      <c r="BB37" s="60">
        <v>14.5</v>
      </c>
      <c r="BC37" s="60">
        <v>19.399999999999999</v>
      </c>
      <c r="BD37" s="60">
        <v>17.5</v>
      </c>
      <c r="BE37" s="60">
        <v>18.100000000000001</v>
      </c>
      <c r="BF37" s="60">
        <v>18.8</v>
      </c>
      <c r="BG37" s="60">
        <v>14.3</v>
      </c>
      <c r="BH37" s="60">
        <v>7.8</v>
      </c>
      <c r="BI37" s="60">
        <v>13.9</v>
      </c>
      <c r="BJ37" s="60">
        <v>16.600000000000001</v>
      </c>
      <c r="BK37" s="60">
        <v>16.899999999999999</v>
      </c>
      <c r="BL37" s="60">
        <v>16.100000000000001</v>
      </c>
      <c r="BM37" s="17">
        <f t="shared" si="6"/>
        <v>11.506896551724139</v>
      </c>
      <c r="BN37" s="4"/>
    </row>
    <row r="38" spans="2:66" x14ac:dyDescent="0.2">
      <c r="B38" s="1" t="str">
        <f t="shared" si="1"/>
        <v>Huasteca_Ponciano</v>
      </c>
      <c r="C38" s="111" t="s">
        <v>0</v>
      </c>
      <c r="D38" s="111" t="s">
        <v>51</v>
      </c>
      <c r="E38" s="111" t="s">
        <v>34</v>
      </c>
      <c r="F38" s="60">
        <v>31.2</v>
      </c>
      <c r="G38" s="60">
        <v>30.2</v>
      </c>
      <c r="H38" s="60">
        <v>27.6</v>
      </c>
      <c r="I38" s="60">
        <v>22.8</v>
      </c>
      <c r="J38" s="60">
        <v>20.2</v>
      </c>
      <c r="K38" s="60">
        <v>26.4</v>
      </c>
      <c r="L38" s="60">
        <v>21.9</v>
      </c>
      <c r="M38" s="60">
        <v>25.6</v>
      </c>
      <c r="N38" s="60">
        <v>21.3</v>
      </c>
      <c r="O38" s="60">
        <v>26</v>
      </c>
      <c r="P38" s="60">
        <v>28</v>
      </c>
      <c r="Q38" s="60">
        <v>28.9</v>
      </c>
      <c r="R38" s="60">
        <v>27.4</v>
      </c>
      <c r="S38" s="60">
        <v>28.3</v>
      </c>
      <c r="T38" s="60">
        <v>29.2</v>
      </c>
      <c r="U38" s="60">
        <v>29.6</v>
      </c>
      <c r="V38" s="60">
        <v>29</v>
      </c>
      <c r="W38" s="60">
        <v>29.8</v>
      </c>
      <c r="X38" s="60">
        <v>29.5</v>
      </c>
      <c r="Y38" s="60">
        <v>29.4</v>
      </c>
      <c r="Z38" s="60">
        <v>30.6</v>
      </c>
      <c r="AA38" s="60">
        <v>30.5</v>
      </c>
      <c r="AB38" s="60">
        <v>37.4</v>
      </c>
      <c r="AC38" s="60">
        <v>23.3</v>
      </c>
      <c r="AD38" s="60">
        <v>26.9</v>
      </c>
      <c r="AE38" s="60">
        <v>22.4</v>
      </c>
      <c r="AF38" s="60">
        <v>20.3</v>
      </c>
      <c r="AG38" s="60">
        <v>28.2</v>
      </c>
      <c r="AH38" s="60">
        <v>28.9</v>
      </c>
      <c r="AI38" s="17">
        <f t="shared" si="5"/>
        <v>27.268965517241377</v>
      </c>
      <c r="AJ38" s="60">
        <v>12</v>
      </c>
      <c r="AK38" s="60">
        <v>16.8</v>
      </c>
      <c r="AL38" s="60">
        <v>12.5</v>
      </c>
      <c r="AM38" s="60">
        <v>11.1</v>
      </c>
      <c r="AN38" s="60">
        <v>12.5</v>
      </c>
      <c r="AO38" s="60">
        <v>13.2</v>
      </c>
      <c r="AP38" s="60">
        <v>8.3000000000000007</v>
      </c>
      <c r="AQ38" s="60">
        <v>10.3</v>
      </c>
      <c r="AR38" s="60">
        <v>12.5</v>
      </c>
      <c r="AS38" s="60">
        <v>11</v>
      </c>
      <c r="AT38" s="60">
        <v>8.3000000000000007</v>
      </c>
      <c r="AU38" s="60">
        <v>11.9</v>
      </c>
      <c r="AV38" s="60">
        <v>14.2</v>
      </c>
      <c r="AW38" s="60">
        <v>11.5</v>
      </c>
      <c r="AX38" s="60">
        <v>14.4</v>
      </c>
      <c r="AY38" s="60">
        <v>17.2</v>
      </c>
      <c r="AZ38" s="60">
        <v>15.6</v>
      </c>
      <c r="BA38" s="60">
        <v>18.5</v>
      </c>
      <c r="BB38" s="60">
        <v>15.7</v>
      </c>
      <c r="BC38" s="60">
        <v>19.3</v>
      </c>
      <c r="BD38" s="60">
        <v>17.7</v>
      </c>
      <c r="BE38" s="60">
        <v>18.899999999999999</v>
      </c>
      <c r="BF38" s="60">
        <v>19.3</v>
      </c>
      <c r="BG38" s="60">
        <v>14</v>
      </c>
      <c r="BH38" s="60">
        <v>8.8000000000000007</v>
      </c>
      <c r="BI38" s="60">
        <v>15</v>
      </c>
      <c r="BJ38" s="60">
        <v>16.3</v>
      </c>
      <c r="BK38" s="60">
        <v>16.8</v>
      </c>
      <c r="BL38" s="60">
        <v>19.8</v>
      </c>
      <c r="BM38" s="17">
        <f t="shared" si="6"/>
        <v>14.255172413793103</v>
      </c>
      <c r="BN38" s="4"/>
    </row>
    <row r="39" spans="2:66" x14ac:dyDescent="0.2">
      <c r="B39" s="1" t="str">
        <f t="shared" si="1"/>
        <v>Huasteca_Santa Fé</v>
      </c>
      <c r="C39" s="111" t="s">
        <v>0</v>
      </c>
      <c r="D39" s="111" t="s">
        <v>66</v>
      </c>
      <c r="E39" s="111" t="s">
        <v>34</v>
      </c>
      <c r="F39" s="60">
        <v>32.1</v>
      </c>
      <c r="G39" s="60">
        <v>32.1</v>
      </c>
      <c r="H39" s="60">
        <v>28.2</v>
      </c>
      <c r="I39" s="60">
        <v>23.3</v>
      </c>
      <c r="J39" s="60">
        <v>20.9</v>
      </c>
      <c r="K39" s="60">
        <v>26.7</v>
      </c>
      <c r="L39" s="60">
        <v>22.7</v>
      </c>
      <c r="M39" s="60">
        <v>25.7</v>
      </c>
      <c r="N39" s="60">
        <v>21.5</v>
      </c>
      <c r="O39" s="60">
        <v>26.7</v>
      </c>
      <c r="P39" s="60">
        <v>28.4</v>
      </c>
      <c r="Q39" s="60">
        <v>28.6</v>
      </c>
      <c r="R39" s="60">
        <v>26.9</v>
      </c>
      <c r="S39" s="60">
        <v>28.8</v>
      </c>
      <c r="T39" s="60">
        <v>29.3</v>
      </c>
      <c r="U39" s="60">
        <v>29</v>
      </c>
      <c r="V39" s="60">
        <v>28.8</v>
      </c>
      <c r="W39" s="60">
        <v>30</v>
      </c>
      <c r="X39" s="60">
        <v>30</v>
      </c>
      <c r="Y39" s="60">
        <v>30.1</v>
      </c>
      <c r="Z39" s="60">
        <v>31.2</v>
      </c>
      <c r="AA39" s="60">
        <v>30.8</v>
      </c>
      <c r="AB39" s="60">
        <v>38</v>
      </c>
      <c r="AC39" s="60">
        <v>23.3</v>
      </c>
      <c r="AD39" s="60">
        <v>26.6</v>
      </c>
      <c r="AE39" s="60">
        <v>22.7</v>
      </c>
      <c r="AF39" s="60">
        <v>20.3</v>
      </c>
      <c r="AG39" s="60">
        <v>29.5</v>
      </c>
      <c r="AH39" s="60">
        <v>30</v>
      </c>
      <c r="AI39" s="17">
        <f t="shared" si="5"/>
        <v>27.662068965517243</v>
      </c>
      <c r="AJ39" s="60">
        <v>12.9</v>
      </c>
      <c r="AK39" s="60">
        <v>16.399999999999999</v>
      </c>
      <c r="AL39" s="60">
        <v>11.1</v>
      </c>
      <c r="AM39" s="60">
        <v>11</v>
      </c>
      <c r="AN39" s="60">
        <v>12.9</v>
      </c>
      <c r="AO39" s="60">
        <v>11.1</v>
      </c>
      <c r="AP39" s="60">
        <v>7.6</v>
      </c>
      <c r="AQ39" s="60">
        <v>8.6999999999999993</v>
      </c>
      <c r="AR39" s="60">
        <v>12</v>
      </c>
      <c r="AS39" s="60">
        <v>8.4</v>
      </c>
      <c r="AT39" s="60">
        <v>6.9</v>
      </c>
      <c r="AU39" s="60">
        <v>9.9</v>
      </c>
      <c r="AV39" s="60">
        <v>13.2</v>
      </c>
      <c r="AW39" s="60">
        <v>10.4</v>
      </c>
      <c r="AX39" s="60">
        <v>13.5</v>
      </c>
      <c r="AY39" s="60">
        <v>15.5</v>
      </c>
      <c r="AZ39" s="60">
        <v>15.3</v>
      </c>
      <c r="BA39" s="60">
        <v>17.8</v>
      </c>
      <c r="BB39" s="60">
        <v>14.8</v>
      </c>
      <c r="BC39" s="60">
        <v>19.2</v>
      </c>
      <c r="BD39" s="60">
        <v>18.5</v>
      </c>
      <c r="BE39" s="60">
        <v>19</v>
      </c>
      <c r="BF39" s="60">
        <v>18.5</v>
      </c>
      <c r="BG39" s="60">
        <v>14.1</v>
      </c>
      <c r="BH39" s="60">
        <v>7.5</v>
      </c>
      <c r="BI39" s="60">
        <v>14.9</v>
      </c>
      <c r="BJ39" s="60">
        <v>16.3</v>
      </c>
      <c r="BK39" s="60">
        <v>16.8</v>
      </c>
      <c r="BL39" s="60">
        <v>18.100000000000001</v>
      </c>
      <c r="BM39" s="17">
        <f t="shared" si="6"/>
        <v>13.527586206896554</v>
      </c>
      <c r="BN39" s="4"/>
    </row>
    <row r="40" spans="2:66" x14ac:dyDescent="0.2">
      <c r="B40" s="1" t="str">
        <f t="shared" si="1"/>
        <v xml:space="preserve">Huasteca_Santa Martha </v>
      </c>
      <c r="C40" s="111" t="s">
        <v>0</v>
      </c>
      <c r="D40" s="111" t="s">
        <v>67</v>
      </c>
      <c r="E40" s="111" t="s">
        <v>34</v>
      </c>
      <c r="F40" s="60">
        <v>32.299999999999997</v>
      </c>
      <c r="G40" s="60">
        <v>30.1</v>
      </c>
      <c r="H40" s="60">
        <v>28.4</v>
      </c>
      <c r="I40" s="60">
        <v>23.4</v>
      </c>
      <c r="J40" s="60">
        <v>20.8</v>
      </c>
      <c r="K40" s="60">
        <v>26.4</v>
      </c>
      <c r="L40" s="60">
        <v>22.3</v>
      </c>
      <c r="M40" s="60">
        <v>25.1</v>
      </c>
      <c r="N40" s="60">
        <v>21.2</v>
      </c>
      <c r="O40" s="60">
        <v>26.3</v>
      </c>
      <c r="P40" s="60">
        <v>28.3</v>
      </c>
      <c r="Q40" s="60">
        <v>29</v>
      </c>
      <c r="R40" s="60">
        <v>28.1</v>
      </c>
      <c r="S40" s="60">
        <v>28.3</v>
      </c>
      <c r="T40" s="60">
        <v>30.1</v>
      </c>
      <c r="U40" s="60">
        <v>30.5</v>
      </c>
      <c r="V40" s="60">
        <v>30.1</v>
      </c>
      <c r="W40" s="60">
        <v>30.4</v>
      </c>
      <c r="X40" s="60">
        <v>30.9</v>
      </c>
      <c r="Y40" s="60">
        <v>30.4</v>
      </c>
      <c r="Z40" s="60">
        <v>31.7</v>
      </c>
      <c r="AA40" s="60">
        <v>30.8</v>
      </c>
      <c r="AB40" s="60">
        <v>37.4</v>
      </c>
      <c r="AC40" s="60">
        <v>24.2</v>
      </c>
      <c r="AD40" s="60">
        <v>26.2</v>
      </c>
      <c r="AE40" s="60">
        <v>23.1</v>
      </c>
      <c r="AF40" s="60">
        <v>19.8</v>
      </c>
      <c r="AG40" s="60">
        <v>29.8</v>
      </c>
      <c r="AH40" s="60">
        <v>30.3</v>
      </c>
      <c r="AI40" s="17">
        <f t="shared" si="5"/>
        <v>27.782758620689656</v>
      </c>
      <c r="AJ40" s="60">
        <v>13.3</v>
      </c>
      <c r="AK40" s="60">
        <v>16.399999999999999</v>
      </c>
      <c r="AL40" s="60">
        <v>11.5</v>
      </c>
      <c r="AM40" s="60">
        <v>10.5</v>
      </c>
      <c r="AN40" s="60">
        <v>12.3</v>
      </c>
      <c r="AO40" s="60">
        <v>12.6</v>
      </c>
      <c r="AP40" s="60">
        <v>7.1</v>
      </c>
      <c r="AQ40" s="60">
        <v>9.5</v>
      </c>
      <c r="AR40" s="60">
        <v>12</v>
      </c>
      <c r="AS40" s="60">
        <v>9.6999999999999993</v>
      </c>
      <c r="AT40" s="60">
        <v>6.8</v>
      </c>
      <c r="AU40" s="60">
        <v>10</v>
      </c>
      <c r="AV40" s="60">
        <v>12.8</v>
      </c>
      <c r="AW40" s="60">
        <v>10.199999999999999</v>
      </c>
      <c r="AX40" s="60">
        <v>12.9</v>
      </c>
      <c r="AY40" s="60">
        <v>15.4</v>
      </c>
      <c r="AZ40" s="60">
        <v>14.4</v>
      </c>
      <c r="BA40" s="60">
        <v>17.5</v>
      </c>
      <c r="BB40" s="60">
        <v>14.6</v>
      </c>
      <c r="BC40" s="60">
        <v>19.2</v>
      </c>
      <c r="BD40" s="60">
        <v>19.399999999999999</v>
      </c>
      <c r="BE40" s="60">
        <v>18.5</v>
      </c>
      <c r="BF40" s="60">
        <v>17.8</v>
      </c>
      <c r="BG40" s="60">
        <v>12.6</v>
      </c>
      <c r="BH40" s="60">
        <v>7</v>
      </c>
      <c r="BI40" s="60">
        <v>12.6</v>
      </c>
      <c r="BJ40" s="60">
        <v>16.8</v>
      </c>
      <c r="BK40" s="60">
        <v>17.2</v>
      </c>
      <c r="BL40" s="60">
        <v>17.100000000000001</v>
      </c>
      <c r="BM40" s="17">
        <f t="shared" si="6"/>
        <v>13.368965517241381</v>
      </c>
      <c r="BN40" s="4"/>
    </row>
    <row r="41" spans="2:66" x14ac:dyDescent="0.2">
      <c r="B41" s="1" t="str">
        <f t="shared" si="1"/>
        <v>Huasteca_El Estribo</v>
      </c>
      <c r="C41" s="111" t="s">
        <v>0</v>
      </c>
      <c r="D41" s="111" t="s">
        <v>19</v>
      </c>
      <c r="E41" s="111" t="s">
        <v>20</v>
      </c>
      <c r="F41" s="60" t="s">
        <v>137</v>
      </c>
      <c r="G41" s="60" t="s">
        <v>137</v>
      </c>
      <c r="H41" s="60" t="s">
        <v>137</v>
      </c>
      <c r="I41" s="60" t="s">
        <v>137</v>
      </c>
      <c r="J41" s="60" t="s">
        <v>137</v>
      </c>
      <c r="K41" s="60" t="s">
        <v>137</v>
      </c>
      <c r="L41" s="60" t="s">
        <v>137</v>
      </c>
      <c r="M41" s="60" t="s">
        <v>137</v>
      </c>
      <c r="N41" s="60" t="s">
        <v>137</v>
      </c>
      <c r="O41" s="60" t="s">
        <v>137</v>
      </c>
      <c r="P41" s="60" t="s">
        <v>137</v>
      </c>
      <c r="Q41" s="60" t="s">
        <v>137</v>
      </c>
      <c r="R41" s="60" t="s">
        <v>137</v>
      </c>
      <c r="S41" s="60" t="s">
        <v>137</v>
      </c>
      <c r="T41" s="60" t="s">
        <v>137</v>
      </c>
      <c r="U41" s="60" t="s">
        <v>137</v>
      </c>
      <c r="V41" s="60" t="s">
        <v>137</v>
      </c>
      <c r="W41" s="60" t="s">
        <v>137</v>
      </c>
      <c r="X41" s="60" t="s">
        <v>137</v>
      </c>
      <c r="Y41" s="60" t="s">
        <v>137</v>
      </c>
      <c r="Z41" s="60" t="s">
        <v>137</v>
      </c>
      <c r="AA41" s="60" t="s">
        <v>137</v>
      </c>
      <c r="AB41" s="60" t="s">
        <v>137</v>
      </c>
      <c r="AC41" s="60" t="s">
        <v>137</v>
      </c>
      <c r="AD41" s="60" t="s">
        <v>137</v>
      </c>
      <c r="AE41" s="60" t="s">
        <v>137</v>
      </c>
      <c r="AF41" s="60" t="s">
        <v>137</v>
      </c>
      <c r="AG41" s="60" t="s">
        <v>137</v>
      </c>
      <c r="AH41" s="60">
        <v>30.3</v>
      </c>
      <c r="AI41" s="17">
        <f t="shared" si="5"/>
        <v>30.3</v>
      </c>
      <c r="AJ41" s="60" t="s">
        <v>137</v>
      </c>
      <c r="AK41" s="60" t="s">
        <v>137</v>
      </c>
      <c r="AL41" s="60" t="s">
        <v>137</v>
      </c>
      <c r="AM41" s="60" t="s">
        <v>137</v>
      </c>
      <c r="AN41" s="60" t="s">
        <v>137</v>
      </c>
      <c r="AO41" s="60" t="s">
        <v>137</v>
      </c>
      <c r="AP41" s="60" t="s">
        <v>137</v>
      </c>
      <c r="AQ41" s="60" t="s">
        <v>137</v>
      </c>
      <c r="AR41" s="60" t="s">
        <v>137</v>
      </c>
      <c r="AS41" s="60" t="s">
        <v>137</v>
      </c>
      <c r="AT41" s="60" t="s">
        <v>137</v>
      </c>
      <c r="AU41" s="60" t="s">
        <v>137</v>
      </c>
      <c r="AV41" s="60" t="s">
        <v>137</v>
      </c>
      <c r="AW41" s="60" t="s">
        <v>137</v>
      </c>
      <c r="AX41" s="60" t="s">
        <v>137</v>
      </c>
      <c r="AY41" s="60" t="s">
        <v>137</v>
      </c>
      <c r="AZ41" s="60" t="s">
        <v>137</v>
      </c>
      <c r="BA41" s="60" t="s">
        <v>137</v>
      </c>
      <c r="BB41" s="60" t="s">
        <v>137</v>
      </c>
      <c r="BC41" s="60" t="s">
        <v>137</v>
      </c>
      <c r="BD41" s="60" t="s">
        <v>137</v>
      </c>
      <c r="BE41" s="60" t="s">
        <v>137</v>
      </c>
      <c r="BF41" s="60" t="s">
        <v>137</v>
      </c>
      <c r="BG41" s="60" t="s">
        <v>137</v>
      </c>
      <c r="BH41" s="60" t="s">
        <v>137</v>
      </c>
      <c r="BI41" s="60" t="s">
        <v>137</v>
      </c>
      <c r="BJ41" s="60" t="s">
        <v>137</v>
      </c>
      <c r="BK41" s="60" t="s">
        <v>137</v>
      </c>
      <c r="BL41" s="60">
        <v>16.100000000000001</v>
      </c>
      <c r="BM41" s="17">
        <f t="shared" si="6"/>
        <v>16.100000000000001</v>
      </c>
      <c r="BN41" s="4"/>
    </row>
    <row r="42" spans="2:66" x14ac:dyDescent="0.2">
      <c r="B42" s="1" t="str">
        <f t="shared" si="1"/>
        <v>Huasteca_El Rosario</v>
      </c>
      <c r="C42" s="111" t="s">
        <v>0</v>
      </c>
      <c r="D42" s="111" t="s">
        <v>27</v>
      </c>
      <c r="E42" s="111" t="s">
        <v>20</v>
      </c>
      <c r="F42" s="60" t="s">
        <v>137</v>
      </c>
      <c r="G42" s="60" t="s">
        <v>137</v>
      </c>
      <c r="H42" s="60" t="s">
        <v>137</v>
      </c>
      <c r="I42" s="60" t="s">
        <v>137</v>
      </c>
      <c r="J42" s="60" t="s">
        <v>137</v>
      </c>
      <c r="K42" s="60" t="s">
        <v>137</v>
      </c>
      <c r="L42" s="60" t="s">
        <v>137</v>
      </c>
      <c r="M42" s="60" t="s">
        <v>137</v>
      </c>
      <c r="N42" s="60" t="s">
        <v>137</v>
      </c>
      <c r="O42" s="60" t="s">
        <v>137</v>
      </c>
      <c r="P42" s="60" t="s">
        <v>137</v>
      </c>
      <c r="Q42" s="60" t="s">
        <v>137</v>
      </c>
      <c r="R42" s="60" t="s">
        <v>137</v>
      </c>
      <c r="S42" s="60" t="s">
        <v>137</v>
      </c>
      <c r="T42" s="60" t="s">
        <v>137</v>
      </c>
      <c r="U42" s="60" t="s">
        <v>137</v>
      </c>
      <c r="V42" s="60" t="s">
        <v>137</v>
      </c>
      <c r="W42" s="60" t="s">
        <v>137</v>
      </c>
      <c r="X42" s="60" t="s">
        <v>137</v>
      </c>
      <c r="Y42" s="60" t="s">
        <v>137</v>
      </c>
      <c r="Z42" s="60" t="s">
        <v>137</v>
      </c>
      <c r="AA42" s="60" t="s">
        <v>137</v>
      </c>
      <c r="AB42" s="60" t="s">
        <v>137</v>
      </c>
      <c r="AC42" s="60" t="s">
        <v>137</v>
      </c>
      <c r="AD42" s="60" t="s">
        <v>137</v>
      </c>
      <c r="AE42" s="60" t="s">
        <v>137</v>
      </c>
      <c r="AF42" s="60" t="s">
        <v>137</v>
      </c>
      <c r="AG42" s="60" t="s">
        <v>137</v>
      </c>
      <c r="AH42" s="60">
        <v>30.7</v>
      </c>
      <c r="AI42" s="17">
        <f t="shared" si="5"/>
        <v>30.7</v>
      </c>
      <c r="AJ42" s="60" t="s">
        <v>137</v>
      </c>
      <c r="AK42" s="60" t="s">
        <v>137</v>
      </c>
      <c r="AL42" s="60" t="s">
        <v>137</v>
      </c>
      <c r="AM42" s="60" t="s">
        <v>137</v>
      </c>
      <c r="AN42" s="60" t="s">
        <v>137</v>
      </c>
      <c r="AO42" s="60" t="s">
        <v>137</v>
      </c>
      <c r="AP42" s="60" t="s">
        <v>137</v>
      </c>
      <c r="AQ42" s="60" t="s">
        <v>137</v>
      </c>
      <c r="AR42" s="60" t="s">
        <v>137</v>
      </c>
      <c r="AS42" s="60" t="s">
        <v>137</v>
      </c>
      <c r="AT42" s="60" t="s">
        <v>137</v>
      </c>
      <c r="AU42" s="60" t="s">
        <v>137</v>
      </c>
      <c r="AV42" s="60" t="s">
        <v>137</v>
      </c>
      <c r="AW42" s="60" t="s">
        <v>137</v>
      </c>
      <c r="AX42" s="60" t="s">
        <v>137</v>
      </c>
      <c r="AY42" s="60" t="s">
        <v>137</v>
      </c>
      <c r="AZ42" s="60" t="s">
        <v>137</v>
      </c>
      <c r="BA42" s="60" t="s">
        <v>137</v>
      </c>
      <c r="BB42" s="60" t="s">
        <v>137</v>
      </c>
      <c r="BC42" s="60" t="s">
        <v>137</v>
      </c>
      <c r="BD42" s="60" t="s">
        <v>137</v>
      </c>
      <c r="BE42" s="60" t="s">
        <v>137</v>
      </c>
      <c r="BF42" s="60" t="s">
        <v>137</v>
      </c>
      <c r="BG42" s="60" t="s">
        <v>137</v>
      </c>
      <c r="BH42" s="60" t="s">
        <v>137</v>
      </c>
      <c r="BI42" s="60" t="s">
        <v>137</v>
      </c>
      <c r="BJ42" s="60" t="s">
        <v>137</v>
      </c>
      <c r="BK42" s="60" t="s">
        <v>137</v>
      </c>
      <c r="BL42" s="60">
        <v>19.8</v>
      </c>
      <c r="BM42" s="17">
        <f t="shared" si="6"/>
        <v>19.8</v>
      </c>
      <c r="BN42" s="4"/>
    </row>
    <row r="43" spans="2:66" x14ac:dyDescent="0.2">
      <c r="B43" s="1" t="str">
        <f t="shared" si="1"/>
        <v xml:space="preserve">Huasteca_INIFAP Huichihuayan </v>
      </c>
      <c r="C43" s="111" t="s">
        <v>0</v>
      </c>
      <c r="D43" s="111" t="s">
        <v>35</v>
      </c>
      <c r="E43" s="111" t="s">
        <v>36</v>
      </c>
      <c r="F43" s="60" t="s">
        <v>137</v>
      </c>
      <c r="G43" s="60" t="s">
        <v>137</v>
      </c>
      <c r="H43" s="60" t="s">
        <v>137</v>
      </c>
      <c r="I43" s="60" t="s">
        <v>137</v>
      </c>
      <c r="J43" s="60" t="s">
        <v>137</v>
      </c>
      <c r="K43" s="60" t="s">
        <v>137</v>
      </c>
      <c r="L43" s="60" t="s">
        <v>137</v>
      </c>
      <c r="M43" s="60" t="s">
        <v>137</v>
      </c>
      <c r="N43" s="60" t="s">
        <v>137</v>
      </c>
      <c r="O43" s="60" t="s">
        <v>137</v>
      </c>
      <c r="P43" s="60" t="s">
        <v>137</v>
      </c>
      <c r="Q43" s="60" t="s">
        <v>137</v>
      </c>
      <c r="R43" s="60" t="s">
        <v>137</v>
      </c>
      <c r="S43" s="60" t="s">
        <v>137</v>
      </c>
      <c r="T43" s="60" t="s">
        <v>137</v>
      </c>
      <c r="U43" s="60" t="s">
        <v>137</v>
      </c>
      <c r="V43" s="60" t="s">
        <v>137</v>
      </c>
      <c r="W43" s="60" t="s">
        <v>137</v>
      </c>
      <c r="X43" s="60" t="s">
        <v>137</v>
      </c>
      <c r="Y43" s="60" t="s">
        <v>137</v>
      </c>
      <c r="Z43" s="60" t="s">
        <v>137</v>
      </c>
      <c r="AA43" s="60" t="s">
        <v>137</v>
      </c>
      <c r="AB43" s="60" t="s">
        <v>137</v>
      </c>
      <c r="AC43" s="60" t="s">
        <v>137</v>
      </c>
      <c r="AD43" s="60" t="s">
        <v>137</v>
      </c>
      <c r="AE43" s="60" t="s">
        <v>137</v>
      </c>
      <c r="AF43" s="60" t="s">
        <v>137</v>
      </c>
      <c r="AG43" s="60" t="s">
        <v>137</v>
      </c>
      <c r="AH43" s="60">
        <v>28.9</v>
      </c>
      <c r="AI43" s="17">
        <f t="shared" si="5"/>
        <v>28.9</v>
      </c>
      <c r="AJ43" s="60" t="s">
        <v>137</v>
      </c>
      <c r="AK43" s="60" t="s">
        <v>137</v>
      </c>
      <c r="AL43" s="60" t="s">
        <v>137</v>
      </c>
      <c r="AM43" s="60" t="s">
        <v>137</v>
      </c>
      <c r="AN43" s="60" t="s">
        <v>137</v>
      </c>
      <c r="AO43" s="60" t="s">
        <v>137</v>
      </c>
      <c r="AP43" s="60" t="s">
        <v>137</v>
      </c>
      <c r="AQ43" s="60" t="s">
        <v>137</v>
      </c>
      <c r="AR43" s="60" t="s">
        <v>137</v>
      </c>
      <c r="AS43" s="60" t="s">
        <v>137</v>
      </c>
      <c r="AT43" s="60" t="s">
        <v>137</v>
      </c>
      <c r="AU43" s="60" t="s">
        <v>137</v>
      </c>
      <c r="AV43" s="60" t="s">
        <v>137</v>
      </c>
      <c r="AW43" s="60" t="s">
        <v>137</v>
      </c>
      <c r="AX43" s="60" t="s">
        <v>137</v>
      </c>
      <c r="AY43" s="60" t="s">
        <v>137</v>
      </c>
      <c r="AZ43" s="60" t="s">
        <v>137</v>
      </c>
      <c r="BA43" s="60" t="s">
        <v>137</v>
      </c>
      <c r="BB43" s="60" t="s">
        <v>137</v>
      </c>
      <c r="BC43" s="60" t="s">
        <v>137</v>
      </c>
      <c r="BD43" s="60" t="s">
        <v>137</v>
      </c>
      <c r="BE43" s="60" t="s">
        <v>137</v>
      </c>
      <c r="BF43" s="60" t="s">
        <v>137</v>
      </c>
      <c r="BG43" s="60" t="s">
        <v>137</v>
      </c>
      <c r="BH43" s="60" t="s">
        <v>137</v>
      </c>
      <c r="BI43" s="60" t="s">
        <v>137</v>
      </c>
      <c r="BJ43" s="60" t="s">
        <v>137</v>
      </c>
      <c r="BK43" s="60" t="s">
        <v>137</v>
      </c>
      <c r="BL43" s="60">
        <v>18.100000000000001</v>
      </c>
      <c r="BM43" s="17">
        <f t="shared" si="6"/>
        <v>18.100000000000001</v>
      </c>
      <c r="BN43" s="4"/>
    </row>
    <row r="44" spans="2:66" x14ac:dyDescent="0.2">
      <c r="B44" s="1" t="str">
        <f t="shared" si="1"/>
        <v>Huasteca_El Encanto</v>
      </c>
      <c r="C44" s="111" t="s">
        <v>0</v>
      </c>
      <c r="D44" s="111" t="s">
        <v>18</v>
      </c>
      <c r="E44" s="111" t="s">
        <v>90</v>
      </c>
      <c r="F44" s="60" t="s">
        <v>137</v>
      </c>
      <c r="G44" s="60" t="s">
        <v>137</v>
      </c>
      <c r="H44" s="60" t="s">
        <v>137</v>
      </c>
      <c r="I44" s="60" t="s">
        <v>137</v>
      </c>
      <c r="J44" s="60" t="s">
        <v>137</v>
      </c>
      <c r="K44" s="60" t="s">
        <v>137</v>
      </c>
      <c r="L44" s="60" t="s">
        <v>137</v>
      </c>
      <c r="M44" s="60" t="s">
        <v>137</v>
      </c>
      <c r="N44" s="60" t="s">
        <v>137</v>
      </c>
      <c r="O44" s="60" t="s">
        <v>137</v>
      </c>
      <c r="P44" s="60" t="s">
        <v>137</v>
      </c>
      <c r="Q44" s="60" t="s">
        <v>137</v>
      </c>
      <c r="R44" s="60" t="s">
        <v>137</v>
      </c>
      <c r="S44" s="60" t="s">
        <v>137</v>
      </c>
      <c r="T44" s="60" t="s">
        <v>137</v>
      </c>
      <c r="U44" s="60" t="s">
        <v>137</v>
      </c>
      <c r="V44" s="60" t="s">
        <v>137</v>
      </c>
      <c r="W44" s="60" t="s">
        <v>137</v>
      </c>
      <c r="X44" s="60" t="s">
        <v>137</v>
      </c>
      <c r="Y44" s="60" t="s">
        <v>137</v>
      </c>
      <c r="Z44" s="60" t="s">
        <v>137</v>
      </c>
      <c r="AA44" s="60" t="s">
        <v>137</v>
      </c>
      <c r="AB44" s="60" t="s">
        <v>137</v>
      </c>
      <c r="AC44" s="60" t="s">
        <v>137</v>
      </c>
      <c r="AD44" s="60" t="s">
        <v>137</v>
      </c>
      <c r="AE44" s="60" t="s">
        <v>137</v>
      </c>
      <c r="AF44" s="60" t="s">
        <v>137</v>
      </c>
      <c r="AG44" s="60" t="s">
        <v>137</v>
      </c>
      <c r="AH44" s="60">
        <v>30</v>
      </c>
      <c r="AI44" s="17">
        <f t="shared" si="5"/>
        <v>30</v>
      </c>
      <c r="AJ44" s="60" t="s">
        <v>137</v>
      </c>
      <c r="AK44" s="60" t="s">
        <v>137</v>
      </c>
      <c r="AL44" s="60" t="s">
        <v>137</v>
      </c>
      <c r="AM44" s="60" t="s">
        <v>137</v>
      </c>
      <c r="AN44" s="60" t="s">
        <v>137</v>
      </c>
      <c r="AO44" s="60" t="s">
        <v>137</v>
      </c>
      <c r="AP44" s="60" t="s">
        <v>137</v>
      </c>
      <c r="AQ44" s="60" t="s">
        <v>137</v>
      </c>
      <c r="AR44" s="60" t="s">
        <v>137</v>
      </c>
      <c r="AS44" s="60" t="s">
        <v>137</v>
      </c>
      <c r="AT44" s="60" t="s">
        <v>137</v>
      </c>
      <c r="AU44" s="60" t="s">
        <v>137</v>
      </c>
      <c r="AV44" s="60" t="s">
        <v>137</v>
      </c>
      <c r="AW44" s="60" t="s">
        <v>137</v>
      </c>
      <c r="AX44" s="60" t="s">
        <v>137</v>
      </c>
      <c r="AY44" s="60" t="s">
        <v>137</v>
      </c>
      <c r="AZ44" s="60" t="s">
        <v>137</v>
      </c>
      <c r="BA44" s="60" t="s">
        <v>137</v>
      </c>
      <c r="BB44" s="60" t="s">
        <v>137</v>
      </c>
      <c r="BC44" s="60" t="s">
        <v>137</v>
      </c>
      <c r="BD44" s="60" t="s">
        <v>137</v>
      </c>
      <c r="BE44" s="60" t="s">
        <v>137</v>
      </c>
      <c r="BF44" s="60" t="s">
        <v>137</v>
      </c>
      <c r="BG44" s="60" t="s">
        <v>137</v>
      </c>
      <c r="BH44" s="60" t="s">
        <v>137</v>
      </c>
      <c r="BI44" s="60" t="s">
        <v>137</v>
      </c>
      <c r="BJ44" s="60" t="s">
        <v>137</v>
      </c>
      <c r="BK44" s="60" t="s">
        <v>137</v>
      </c>
      <c r="BL44" s="60">
        <v>17.100000000000001</v>
      </c>
      <c r="BM44" s="17">
        <f t="shared" si="6"/>
        <v>17.100000000000001</v>
      </c>
      <c r="BN44" s="4"/>
    </row>
    <row r="45" spans="2:66" x14ac:dyDescent="0.2">
      <c r="B45" s="1" t="str">
        <f t="shared" si="1"/>
        <v>Huasteca_Tancojol</v>
      </c>
      <c r="C45" s="111" t="s">
        <v>0</v>
      </c>
      <c r="D45" s="111" t="s">
        <v>71</v>
      </c>
      <c r="E45" s="111" t="s">
        <v>90</v>
      </c>
      <c r="F45" s="60">
        <v>16.100000000000001</v>
      </c>
      <c r="G45" s="60">
        <v>6.3</v>
      </c>
      <c r="H45" s="60">
        <v>10.4</v>
      </c>
      <c r="I45" s="60">
        <v>14.9</v>
      </c>
      <c r="J45" s="60">
        <v>16.2</v>
      </c>
      <c r="K45" s="60">
        <v>23.3</v>
      </c>
      <c r="L45" s="60">
        <v>20.6</v>
      </c>
      <c r="M45" s="60">
        <v>24.1</v>
      </c>
      <c r="N45" s="60">
        <v>19.8</v>
      </c>
      <c r="O45" s="60">
        <v>25.5</v>
      </c>
      <c r="P45" s="60">
        <v>28</v>
      </c>
      <c r="Q45" s="60">
        <v>28.8</v>
      </c>
      <c r="R45" s="60">
        <v>26.6</v>
      </c>
      <c r="S45" s="60">
        <v>28.4</v>
      </c>
      <c r="T45" s="60">
        <v>28.1</v>
      </c>
      <c r="U45" s="60">
        <v>16.600000000000001</v>
      </c>
      <c r="V45" s="60">
        <v>6.2</v>
      </c>
      <c r="W45" s="60">
        <v>3.8</v>
      </c>
      <c r="X45" s="60">
        <v>8.1</v>
      </c>
      <c r="Y45" s="60">
        <v>15.6</v>
      </c>
      <c r="Z45" s="60">
        <v>24.5</v>
      </c>
      <c r="AA45" s="60">
        <v>28.3</v>
      </c>
      <c r="AB45" s="60">
        <v>37.299999999999997</v>
      </c>
      <c r="AC45" s="60">
        <v>22.2</v>
      </c>
      <c r="AD45" s="60">
        <v>26.5</v>
      </c>
      <c r="AE45" s="60">
        <v>21.4</v>
      </c>
      <c r="AF45" s="60">
        <v>20.100000000000001</v>
      </c>
      <c r="AG45" s="60">
        <v>28.7</v>
      </c>
      <c r="AH45" s="60">
        <v>28.5</v>
      </c>
      <c r="AI45" s="17">
        <f t="shared" si="5"/>
        <v>20.858620689655179</v>
      </c>
      <c r="AJ45" s="60">
        <v>0.9</v>
      </c>
      <c r="AK45" s="60">
        <v>-2.9</v>
      </c>
      <c r="AL45" s="60">
        <v>-2.8</v>
      </c>
      <c r="AM45" s="60">
        <v>4.4000000000000004</v>
      </c>
      <c r="AN45" s="60">
        <v>9.1</v>
      </c>
      <c r="AO45" s="60">
        <v>10.8</v>
      </c>
      <c r="AP45" s="60">
        <v>10.3</v>
      </c>
      <c r="AQ45" s="60">
        <v>8.1999999999999993</v>
      </c>
      <c r="AR45" s="60">
        <v>12.5</v>
      </c>
      <c r="AS45" s="60">
        <v>8.8000000000000007</v>
      </c>
      <c r="AT45" s="60">
        <v>9.6999999999999993</v>
      </c>
      <c r="AU45" s="60">
        <v>10.9</v>
      </c>
      <c r="AV45" s="60">
        <v>13</v>
      </c>
      <c r="AW45" s="60">
        <v>11.2</v>
      </c>
      <c r="AX45" s="60">
        <v>12.1</v>
      </c>
      <c r="AY45" s="60">
        <v>-2.8</v>
      </c>
      <c r="AZ45" s="60">
        <v>-2.9</v>
      </c>
      <c r="BA45" s="60">
        <v>-2.9</v>
      </c>
      <c r="BB45" s="60">
        <v>-2.9</v>
      </c>
      <c r="BC45" s="60">
        <v>3.4</v>
      </c>
      <c r="BD45" s="60">
        <v>6.5</v>
      </c>
      <c r="BE45" s="60">
        <v>15.1</v>
      </c>
      <c r="BF45" s="60">
        <v>13.6</v>
      </c>
      <c r="BG45" s="60">
        <v>14.9</v>
      </c>
      <c r="BH45" s="60">
        <v>8.4</v>
      </c>
      <c r="BI45" s="60">
        <v>13.8</v>
      </c>
      <c r="BJ45" s="60">
        <v>14.5</v>
      </c>
      <c r="BK45" s="60">
        <v>14.2</v>
      </c>
      <c r="BL45" s="60">
        <v>16.100000000000001</v>
      </c>
      <c r="BM45" s="17">
        <f t="shared" si="6"/>
        <v>7.7655172413793103</v>
      </c>
      <c r="BN45" s="4"/>
    </row>
    <row r="46" spans="2:66" x14ac:dyDescent="0.2">
      <c r="B46" s="1" t="str">
        <f t="shared" si="1"/>
        <v>Huasteca_Est. Rancho El Canal</v>
      </c>
      <c r="C46" s="111" t="s">
        <v>0</v>
      </c>
      <c r="D46" s="111" t="s">
        <v>30</v>
      </c>
      <c r="E46" s="111" t="s">
        <v>31</v>
      </c>
      <c r="F46" s="60" t="s">
        <v>137</v>
      </c>
      <c r="G46" s="60" t="s">
        <v>137</v>
      </c>
      <c r="H46" s="60" t="s">
        <v>137</v>
      </c>
      <c r="I46" s="60" t="s">
        <v>137</v>
      </c>
      <c r="J46" s="60" t="s">
        <v>137</v>
      </c>
      <c r="K46" s="60" t="s">
        <v>137</v>
      </c>
      <c r="L46" s="60" t="s">
        <v>137</v>
      </c>
      <c r="M46" s="60" t="s">
        <v>137</v>
      </c>
      <c r="N46" s="60" t="s">
        <v>137</v>
      </c>
      <c r="O46" s="60" t="s">
        <v>137</v>
      </c>
      <c r="P46" s="60" t="s">
        <v>137</v>
      </c>
      <c r="Q46" s="60" t="s">
        <v>137</v>
      </c>
      <c r="R46" s="60" t="s">
        <v>137</v>
      </c>
      <c r="S46" s="60" t="s">
        <v>137</v>
      </c>
      <c r="T46" s="60" t="s">
        <v>137</v>
      </c>
      <c r="U46" s="60" t="s">
        <v>137</v>
      </c>
      <c r="V46" s="60" t="s">
        <v>137</v>
      </c>
      <c r="W46" s="60" t="s">
        <v>137</v>
      </c>
      <c r="X46" s="60" t="s">
        <v>137</v>
      </c>
      <c r="Y46" s="60" t="s">
        <v>137</v>
      </c>
      <c r="Z46" s="60" t="s">
        <v>137</v>
      </c>
      <c r="AA46" s="60" t="s">
        <v>137</v>
      </c>
      <c r="AB46" s="60" t="s">
        <v>137</v>
      </c>
      <c r="AC46" s="60" t="s">
        <v>137</v>
      </c>
      <c r="AD46" s="60" t="s">
        <v>137</v>
      </c>
      <c r="AE46" s="60" t="s">
        <v>137</v>
      </c>
      <c r="AF46" s="60" t="s">
        <v>137</v>
      </c>
      <c r="AG46" s="60" t="s">
        <v>137</v>
      </c>
      <c r="AH46" s="60">
        <v>28.5</v>
      </c>
      <c r="AI46" s="17">
        <f t="shared" si="5"/>
        <v>28.5</v>
      </c>
      <c r="AJ46" s="60" t="s">
        <v>137</v>
      </c>
      <c r="AK46" s="60" t="s">
        <v>137</v>
      </c>
      <c r="AL46" s="60" t="s">
        <v>137</v>
      </c>
      <c r="AM46" s="60" t="s">
        <v>137</v>
      </c>
      <c r="AN46" s="60" t="s">
        <v>137</v>
      </c>
      <c r="AO46" s="60" t="s">
        <v>137</v>
      </c>
      <c r="AP46" s="60" t="s">
        <v>137</v>
      </c>
      <c r="AQ46" s="60" t="s">
        <v>137</v>
      </c>
      <c r="AR46" s="60" t="s">
        <v>137</v>
      </c>
      <c r="AS46" s="60" t="s">
        <v>137</v>
      </c>
      <c r="AT46" s="60" t="s">
        <v>137</v>
      </c>
      <c r="AU46" s="60" t="s">
        <v>137</v>
      </c>
      <c r="AV46" s="60" t="s">
        <v>137</v>
      </c>
      <c r="AW46" s="60" t="s">
        <v>137</v>
      </c>
      <c r="AX46" s="60" t="s">
        <v>137</v>
      </c>
      <c r="AY46" s="60" t="s">
        <v>137</v>
      </c>
      <c r="AZ46" s="60" t="s">
        <v>137</v>
      </c>
      <c r="BA46" s="60" t="s">
        <v>137</v>
      </c>
      <c r="BB46" s="60" t="s">
        <v>137</v>
      </c>
      <c r="BC46" s="60" t="s">
        <v>137</v>
      </c>
      <c r="BD46" s="60" t="s">
        <v>137</v>
      </c>
      <c r="BE46" s="60" t="s">
        <v>137</v>
      </c>
      <c r="BF46" s="60" t="s">
        <v>137</v>
      </c>
      <c r="BG46" s="60" t="s">
        <v>137</v>
      </c>
      <c r="BH46" s="60" t="s">
        <v>137</v>
      </c>
      <c r="BI46" s="60" t="s">
        <v>137</v>
      </c>
      <c r="BJ46" s="60" t="s">
        <v>137</v>
      </c>
      <c r="BK46" s="60" t="s">
        <v>137</v>
      </c>
      <c r="BL46" s="60">
        <v>17.100000000000001</v>
      </c>
      <c r="BM46" s="17">
        <f t="shared" si="6"/>
        <v>17.100000000000001</v>
      </c>
      <c r="BN46" s="4"/>
    </row>
    <row r="47" spans="2:66" x14ac:dyDescent="0.2">
      <c r="B47" s="1" t="str">
        <f t="shared" si="1"/>
        <v>Huasteca_Tamasopo</v>
      </c>
      <c r="C47" s="111" t="s">
        <v>0</v>
      </c>
      <c r="D47" s="111" t="s">
        <v>31</v>
      </c>
      <c r="E47" s="111" t="s">
        <v>31</v>
      </c>
      <c r="F47" s="60" t="s">
        <v>137</v>
      </c>
      <c r="G47" s="60" t="s">
        <v>137</v>
      </c>
      <c r="H47" s="60" t="s">
        <v>137</v>
      </c>
      <c r="I47" s="60" t="s">
        <v>137</v>
      </c>
      <c r="J47" s="60" t="s">
        <v>137</v>
      </c>
      <c r="K47" s="60" t="s">
        <v>137</v>
      </c>
      <c r="L47" s="60" t="s">
        <v>137</v>
      </c>
      <c r="M47" s="60" t="s">
        <v>137</v>
      </c>
      <c r="N47" s="60" t="s">
        <v>137</v>
      </c>
      <c r="O47" s="60" t="s">
        <v>137</v>
      </c>
      <c r="P47" s="60" t="s">
        <v>137</v>
      </c>
      <c r="Q47" s="60" t="s">
        <v>137</v>
      </c>
      <c r="R47" s="60" t="s">
        <v>137</v>
      </c>
      <c r="S47" s="60" t="s">
        <v>137</v>
      </c>
      <c r="T47" s="60" t="s">
        <v>137</v>
      </c>
      <c r="U47" s="60" t="s">
        <v>137</v>
      </c>
      <c r="V47" s="60" t="s">
        <v>137</v>
      </c>
      <c r="W47" s="60" t="s">
        <v>137</v>
      </c>
      <c r="X47" s="60" t="s">
        <v>137</v>
      </c>
      <c r="Y47" s="60" t="s">
        <v>137</v>
      </c>
      <c r="Z47" s="60" t="s">
        <v>137</v>
      </c>
      <c r="AA47" s="60" t="s">
        <v>137</v>
      </c>
      <c r="AB47" s="60" t="s">
        <v>137</v>
      </c>
      <c r="AC47" s="60" t="s">
        <v>137</v>
      </c>
      <c r="AD47" s="60" t="s">
        <v>137</v>
      </c>
      <c r="AE47" s="60" t="s">
        <v>137</v>
      </c>
      <c r="AF47" s="60" t="s">
        <v>137</v>
      </c>
      <c r="AG47" s="60" t="s">
        <v>137</v>
      </c>
      <c r="AH47" s="60">
        <v>28.5</v>
      </c>
      <c r="AI47" s="17">
        <f t="shared" si="5"/>
        <v>28.5</v>
      </c>
      <c r="AJ47" s="60" t="s">
        <v>137</v>
      </c>
      <c r="AK47" s="60" t="s">
        <v>137</v>
      </c>
      <c r="AL47" s="60" t="s">
        <v>137</v>
      </c>
      <c r="AM47" s="60" t="s">
        <v>137</v>
      </c>
      <c r="AN47" s="60" t="s">
        <v>137</v>
      </c>
      <c r="AO47" s="60" t="s">
        <v>137</v>
      </c>
      <c r="AP47" s="60" t="s">
        <v>137</v>
      </c>
      <c r="AQ47" s="60" t="s">
        <v>137</v>
      </c>
      <c r="AR47" s="60" t="s">
        <v>137</v>
      </c>
      <c r="AS47" s="60" t="s">
        <v>137</v>
      </c>
      <c r="AT47" s="60" t="s">
        <v>137</v>
      </c>
      <c r="AU47" s="60" t="s">
        <v>137</v>
      </c>
      <c r="AV47" s="60" t="s">
        <v>137</v>
      </c>
      <c r="AW47" s="60" t="s">
        <v>137</v>
      </c>
      <c r="AX47" s="60" t="s">
        <v>137</v>
      </c>
      <c r="AY47" s="60" t="s">
        <v>137</v>
      </c>
      <c r="AZ47" s="60" t="s">
        <v>137</v>
      </c>
      <c r="BA47" s="60" t="s">
        <v>137</v>
      </c>
      <c r="BB47" s="60" t="s">
        <v>137</v>
      </c>
      <c r="BC47" s="60" t="s">
        <v>137</v>
      </c>
      <c r="BD47" s="60" t="s">
        <v>137</v>
      </c>
      <c r="BE47" s="60" t="s">
        <v>137</v>
      </c>
      <c r="BF47" s="60" t="s">
        <v>137</v>
      </c>
      <c r="BG47" s="60" t="s">
        <v>137</v>
      </c>
      <c r="BH47" s="60" t="s">
        <v>137</v>
      </c>
      <c r="BI47" s="60" t="s">
        <v>137</v>
      </c>
      <c r="BJ47" s="60" t="s">
        <v>137</v>
      </c>
      <c r="BK47" s="60" t="s">
        <v>137</v>
      </c>
      <c r="BL47" s="60">
        <v>16.100000000000001</v>
      </c>
      <c r="BM47" s="17">
        <f t="shared" si="6"/>
        <v>16.100000000000001</v>
      </c>
      <c r="BN47" s="4"/>
    </row>
    <row r="48" spans="2:66" x14ac:dyDescent="0.2">
      <c r="B48" s="1" t="str">
        <f t="shared" si="1"/>
        <v xml:space="preserve">Huasteca_Rancho Progreso </v>
      </c>
      <c r="C48" s="111" t="s">
        <v>0</v>
      </c>
      <c r="D48" s="111" t="s">
        <v>55</v>
      </c>
      <c r="E48" s="111" t="s">
        <v>56</v>
      </c>
      <c r="F48" s="60">
        <v>33.1</v>
      </c>
      <c r="G48" s="60">
        <v>32.299999999999997</v>
      </c>
      <c r="H48" s="60">
        <v>27.1</v>
      </c>
      <c r="I48" s="60">
        <v>21.3</v>
      </c>
      <c r="J48" s="60">
        <v>19.3</v>
      </c>
      <c r="K48" s="60">
        <v>24.8</v>
      </c>
      <c r="L48" s="60">
        <v>22.2</v>
      </c>
      <c r="M48" s="60">
        <v>25.2</v>
      </c>
      <c r="N48" s="60">
        <v>20</v>
      </c>
      <c r="O48" s="60">
        <v>25.5</v>
      </c>
      <c r="P48" s="60">
        <v>27.1</v>
      </c>
      <c r="Q48" s="60">
        <v>28.2</v>
      </c>
      <c r="R48" s="60">
        <v>27.3</v>
      </c>
      <c r="S48" s="60">
        <v>28.2</v>
      </c>
      <c r="T48" s="60">
        <v>29.3</v>
      </c>
      <c r="U48" s="60">
        <v>30.7</v>
      </c>
      <c r="V48" s="60">
        <v>28.7</v>
      </c>
      <c r="W48" s="60">
        <v>17.600000000000001</v>
      </c>
      <c r="X48" s="60">
        <v>28.6</v>
      </c>
      <c r="Y48" s="60" t="s">
        <v>137</v>
      </c>
      <c r="Z48" s="60">
        <v>24.4</v>
      </c>
      <c r="AA48" s="60" t="s">
        <v>137</v>
      </c>
      <c r="AB48" s="60" t="s">
        <v>137</v>
      </c>
      <c r="AC48" s="60" t="s">
        <v>137</v>
      </c>
      <c r="AD48" s="60" t="s">
        <v>137</v>
      </c>
      <c r="AE48" s="60" t="s">
        <v>137</v>
      </c>
      <c r="AF48" s="60" t="s">
        <v>137</v>
      </c>
      <c r="AG48" s="60" t="s">
        <v>137</v>
      </c>
      <c r="AH48" s="60" t="s">
        <v>137</v>
      </c>
      <c r="AI48" s="17">
        <f t="shared" si="5"/>
        <v>26.044999999999998</v>
      </c>
      <c r="AJ48" s="60">
        <v>9.3000000000000007</v>
      </c>
      <c r="AK48" s="60">
        <v>13.4</v>
      </c>
      <c r="AL48" s="60">
        <v>10.199999999999999</v>
      </c>
      <c r="AM48" s="60">
        <v>12.2</v>
      </c>
      <c r="AN48" s="60">
        <v>12.2</v>
      </c>
      <c r="AO48" s="60">
        <v>13.9</v>
      </c>
      <c r="AP48" s="60">
        <v>11.2</v>
      </c>
      <c r="AQ48" s="60">
        <v>7.5</v>
      </c>
      <c r="AR48" s="60">
        <v>11.9</v>
      </c>
      <c r="AS48" s="60">
        <v>10.4</v>
      </c>
      <c r="AT48" s="60">
        <v>5.7</v>
      </c>
      <c r="AU48" s="60">
        <v>6.9</v>
      </c>
      <c r="AV48" s="60">
        <v>9.6999999999999993</v>
      </c>
      <c r="AW48" s="60">
        <v>9.1</v>
      </c>
      <c r="AX48" s="60">
        <v>10.6</v>
      </c>
      <c r="AY48" s="60">
        <v>11.3</v>
      </c>
      <c r="AZ48" s="60">
        <v>12.4</v>
      </c>
      <c r="BA48" s="60">
        <v>16.899999999999999</v>
      </c>
      <c r="BB48" s="60">
        <v>28.6</v>
      </c>
      <c r="BC48" s="60" t="s">
        <v>137</v>
      </c>
      <c r="BD48" s="60">
        <v>16.399999999999999</v>
      </c>
      <c r="BE48" s="60" t="s">
        <v>137</v>
      </c>
      <c r="BF48" s="60" t="s">
        <v>137</v>
      </c>
      <c r="BG48" s="60" t="s">
        <v>137</v>
      </c>
      <c r="BH48" s="60" t="s">
        <v>137</v>
      </c>
      <c r="BI48" s="60" t="s">
        <v>137</v>
      </c>
      <c r="BJ48" s="60" t="s">
        <v>137</v>
      </c>
      <c r="BK48" s="60" t="s">
        <v>137</v>
      </c>
      <c r="BL48" s="60" t="s">
        <v>137</v>
      </c>
      <c r="BM48" s="17">
        <f t="shared" si="6"/>
        <v>11.990000000000002</v>
      </c>
      <c r="BN48" s="4"/>
    </row>
    <row r="49" spans="2:66" x14ac:dyDescent="0.2">
      <c r="B49" s="1" t="str">
        <f t="shared" si="1"/>
        <v xml:space="preserve">Huasteca_Tampacoy </v>
      </c>
      <c r="C49" s="111" t="s">
        <v>0</v>
      </c>
      <c r="D49" s="111" t="s">
        <v>68</v>
      </c>
      <c r="E49" s="111" t="s">
        <v>69</v>
      </c>
      <c r="F49" s="60">
        <v>33.6</v>
      </c>
      <c r="G49" s="60">
        <v>31.1</v>
      </c>
      <c r="H49" s="60">
        <v>28.2</v>
      </c>
      <c r="I49" s="60">
        <v>23.6</v>
      </c>
      <c r="J49" s="60">
        <v>20.3</v>
      </c>
      <c r="K49" s="60">
        <v>26.7</v>
      </c>
      <c r="L49" s="60">
        <v>23</v>
      </c>
      <c r="M49" s="60">
        <v>27</v>
      </c>
      <c r="N49" s="60">
        <v>20.100000000000001</v>
      </c>
      <c r="O49" s="60">
        <v>27.6</v>
      </c>
      <c r="P49" s="60">
        <v>28.9</v>
      </c>
      <c r="Q49" s="60">
        <v>30.2</v>
      </c>
      <c r="R49" s="60">
        <v>28.2</v>
      </c>
      <c r="S49" s="60">
        <v>29.7</v>
      </c>
      <c r="T49" s="60">
        <v>30.6</v>
      </c>
      <c r="U49" s="60">
        <v>31.2</v>
      </c>
      <c r="V49" s="60">
        <v>29.4</v>
      </c>
      <c r="W49" s="60">
        <v>31.6</v>
      </c>
      <c r="X49" s="60">
        <v>31.1</v>
      </c>
      <c r="Y49" s="60">
        <v>31.2</v>
      </c>
      <c r="Z49" s="60">
        <v>32.5</v>
      </c>
      <c r="AA49" s="60">
        <v>32.4</v>
      </c>
      <c r="AB49" s="60">
        <v>40.5</v>
      </c>
      <c r="AC49" s="60">
        <v>22.8</v>
      </c>
      <c r="AD49" s="60">
        <v>27.9</v>
      </c>
      <c r="AE49" s="60">
        <v>22.4</v>
      </c>
      <c r="AF49" s="60">
        <v>21.5</v>
      </c>
      <c r="AG49" s="60">
        <v>31.4</v>
      </c>
      <c r="AH49" s="60">
        <v>31.5</v>
      </c>
      <c r="AI49" s="17">
        <f t="shared" si="5"/>
        <v>28.489655172413787</v>
      </c>
      <c r="AJ49" s="60">
        <v>12.5</v>
      </c>
      <c r="AK49" s="60">
        <v>16</v>
      </c>
      <c r="AL49" s="60">
        <v>11.6</v>
      </c>
      <c r="AM49" s="60">
        <v>10</v>
      </c>
      <c r="AN49" s="60">
        <v>13.4</v>
      </c>
      <c r="AO49" s="60">
        <v>14.3</v>
      </c>
      <c r="AP49" s="60">
        <v>9.6999999999999993</v>
      </c>
      <c r="AQ49" s="60">
        <v>8.3000000000000007</v>
      </c>
      <c r="AR49" s="60">
        <v>12.4</v>
      </c>
      <c r="AS49" s="60">
        <v>9.4</v>
      </c>
      <c r="AT49" s="60">
        <v>6.8</v>
      </c>
      <c r="AU49" s="60">
        <v>8.6999999999999993</v>
      </c>
      <c r="AV49" s="60">
        <v>14.3</v>
      </c>
      <c r="AW49" s="60">
        <v>9.8000000000000007</v>
      </c>
      <c r="AX49" s="60">
        <v>12.7</v>
      </c>
      <c r="AY49" s="60">
        <v>15.5</v>
      </c>
      <c r="AZ49" s="60">
        <v>14.1</v>
      </c>
      <c r="BA49" s="60">
        <v>18</v>
      </c>
      <c r="BB49" s="60">
        <v>15.4</v>
      </c>
      <c r="BC49" s="60">
        <v>18.899999999999999</v>
      </c>
      <c r="BD49" s="60">
        <v>17.2</v>
      </c>
      <c r="BE49" s="60">
        <v>18.100000000000001</v>
      </c>
      <c r="BF49" s="60">
        <v>18</v>
      </c>
      <c r="BG49" s="60">
        <v>14.3</v>
      </c>
      <c r="BH49" s="60">
        <v>7.7</v>
      </c>
      <c r="BI49" s="60">
        <v>15.2</v>
      </c>
      <c r="BJ49" s="60">
        <v>16.100000000000001</v>
      </c>
      <c r="BK49" s="60">
        <v>17</v>
      </c>
      <c r="BL49" s="60">
        <v>15.7</v>
      </c>
      <c r="BM49" s="17">
        <f t="shared" si="6"/>
        <v>13.486206896551725</v>
      </c>
      <c r="BN49" s="4"/>
    </row>
    <row r="50" spans="2:66" x14ac:dyDescent="0.2">
      <c r="B50" s="1" t="str">
        <f t="shared" si="1"/>
        <v>Huasteca_Rancho Santa Cruz</v>
      </c>
      <c r="C50" s="111" t="s">
        <v>0</v>
      </c>
      <c r="D50" s="111" t="s">
        <v>141</v>
      </c>
      <c r="E50" s="111" t="s">
        <v>142</v>
      </c>
      <c r="F50" s="60">
        <v>29.3</v>
      </c>
      <c r="G50" s="60">
        <v>30.6</v>
      </c>
      <c r="H50" s="60">
        <v>21.1</v>
      </c>
      <c r="I50" s="60">
        <v>16.7</v>
      </c>
      <c r="J50" s="60">
        <v>14.3</v>
      </c>
      <c r="K50" s="60">
        <v>20.5</v>
      </c>
      <c r="L50" s="60">
        <v>16.600000000000001</v>
      </c>
      <c r="M50" s="60">
        <v>20.7</v>
      </c>
      <c r="N50" s="60">
        <v>14.3</v>
      </c>
      <c r="O50" s="60">
        <v>20</v>
      </c>
      <c r="P50" s="60">
        <v>22.3</v>
      </c>
      <c r="Q50" s="60">
        <v>23.8</v>
      </c>
      <c r="R50" s="60">
        <v>20.7</v>
      </c>
      <c r="S50" s="60">
        <v>23.6</v>
      </c>
      <c r="T50" s="60">
        <v>25.9</v>
      </c>
      <c r="U50" s="60">
        <v>25.9</v>
      </c>
      <c r="V50" s="60">
        <v>22.8</v>
      </c>
      <c r="W50" s="60">
        <v>24.5</v>
      </c>
      <c r="X50" s="60">
        <v>25.7</v>
      </c>
      <c r="Y50" s="60">
        <v>24.3</v>
      </c>
      <c r="Z50" s="60">
        <v>25</v>
      </c>
      <c r="AA50" s="60">
        <v>23.4</v>
      </c>
      <c r="AB50" s="60">
        <v>35.299999999999997</v>
      </c>
      <c r="AC50" s="60">
        <v>21.1</v>
      </c>
      <c r="AD50" s="60">
        <v>20.6</v>
      </c>
      <c r="AE50" s="60">
        <v>15.3</v>
      </c>
      <c r="AF50" s="60">
        <v>18.899999999999999</v>
      </c>
      <c r="AG50" s="60">
        <v>25.1</v>
      </c>
      <c r="AH50" s="60">
        <v>24.3</v>
      </c>
      <c r="AI50" s="17">
        <f t="shared" si="5"/>
        <v>22.503448275862066</v>
      </c>
      <c r="AJ50" s="60">
        <v>18.399999999999999</v>
      </c>
      <c r="AK50" s="60">
        <v>16.2</v>
      </c>
      <c r="AL50" s="60">
        <v>12.5</v>
      </c>
      <c r="AM50" s="60">
        <v>10</v>
      </c>
      <c r="AN50" s="60">
        <v>8.6999999999999993</v>
      </c>
      <c r="AO50" s="60">
        <v>10.8</v>
      </c>
      <c r="AP50" s="60">
        <v>10</v>
      </c>
      <c r="AQ50" s="60">
        <v>10</v>
      </c>
      <c r="AR50" s="60">
        <v>10.5</v>
      </c>
      <c r="AS50" s="60">
        <v>11.3</v>
      </c>
      <c r="AT50" s="60">
        <v>9.1</v>
      </c>
      <c r="AU50" s="60">
        <v>10.199999999999999</v>
      </c>
      <c r="AV50" s="60">
        <v>10.9</v>
      </c>
      <c r="AW50" s="60">
        <v>11.3</v>
      </c>
      <c r="AX50" s="60">
        <v>13.4</v>
      </c>
      <c r="AY50" s="60">
        <v>15.2</v>
      </c>
      <c r="AZ50" s="60">
        <v>13.9</v>
      </c>
      <c r="BA50" s="60">
        <v>13.7</v>
      </c>
      <c r="BB50" s="60">
        <v>13.3</v>
      </c>
      <c r="BC50" s="60">
        <v>16.2</v>
      </c>
      <c r="BD50" s="60">
        <v>15.3</v>
      </c>
      <c r="BE50" s="60">
        <v>16.3</v>
      </c>
      <c r="BF50" s="60">
        <v>16.100000000000001</v>
      </c>
      <c r="BG50" s="60">
        <v>10.5</v>
      </c>
      <c r="BH50" s="60">
        <v>8.3000000000000007</v>
      </c>
      <c r="BI50" s="60">
        <v>10.8</v>
      </c>
      <c r="BJ50" s="60">
        <v>11.4</v>
      </c>
      <c r="BK50" s="60">
        <v>13.5</v>
      </c>
      <c r="BL50" s="60">
        <v>12.9</v>
      </c>
      <c r="BM50" s="17">
        <f t="shared" si="6"/>
        <v>12.437931034482759</v>
      </c>
      <c r="BN50" s="4"/>
    </row>
    <row r="51" spans="2:66" x14ac:dyDescent="0.2">
      <c r="B51" s="1" t="str">
        <f t="shared" si="1"/>
        <v>Media_Cd. Del Maíz</v>
      </c>
      <c r="C51" s="82" t="s">
        <v>12</v>
      </c>
      <c r="D51" s="82" t="s">
        <v>15</v>
      </c>
      <c r="E51" s="82" t="s">
        <v>15</v>
      </c>
      <c r="F51" s="60">
        <v>31.7</v>
      </c>
      <c r="G51" s="60">
        <v>30.4</v>
      </c>
      <c r="H51" s="60">
        <v>22.8</v>
      </c>
      <c r="I51" s="60">
        <v>14.4</v>
      </c>
      <c r="J51" s="60">
        <v>16.7</v>
      </c>
      <c r="K51" s="60">
        <v>18.399999999999999</v>
      </c>
      <c r="L51" s="60">
        <v>16.8</v>
      </c>
      <c r="M51" s="60">
        <v>17.899999999999999</v>
      </c>
      <c r="N51" s="60">
        <v>14.1</v>
      </c>
      <c r="O51" s="60">
        <v>19.399999999999999</v>
      </c>
      <c r="P51" s="60">
        <v>24</v>
      </c>
      <c r="Q51" s="60">
        <v>24.9</v>
      </c>
      <c r="R51" s="60">
        <v>21.8</v>
      </c>
      <c r="S51" s="60">
        <v>26.3</v>
      </c>
      <c r="T51" s="60">
        <v>28.4</v>
      </c>
      <c r="U51" s="60">
        <v>27.6</v>
      </c>
      <c r="V51" s="60">
        <v>25.1</v>
      </c>
      <c r="W51" s="60">
        <v>24.7</v>
      </c>
      <c r="X51" s="60">
        <v>26.5</v>
      </c>
      <c r="Y51" s="60">
        <v>25.3</v>
      </c>
      <c r="Z51" s="60">
        <v>29.4</v>
      </c>
      <c r="AA51" s="60">
        <v>26.5</v>
      </c>
      <c r="AB51" s="60">
        <v>32.700000000000003</v>
      </c>
      <c r="AC51" s="60">
        <v>18.7</v>
      </c>
      <c r="AD51" s="60">
        <v>21.7</v>
      </c>
      <c r="AE51" s="60">
        <v>15.2</v>
      </c>
      <c r="AF51" s="60">
        <v>15</v>
      </c>
      <c r="AG51" s="60">
        <v>26.8</v>
      </c>
      <c r="AH51" s="60">
        <v>27.9</v>
      </c>
      <c r="AI51" s="17">
        <f t="shared" si="5"/>
        <v>23.141379310344831</v>
      </c>
      <c r="AJ51" s="60">
        <v>-0.7</v>
      </c>
      <c r="AK51" s="60">
        <v>2.4</v>
      </c>
      <c r="AL51" s="60">
        <v>-3.2</v>
      </c>
      <c r="AM51" s="60">
        <v>4.2</v>
      </c>
      <c r="AN51" s="60">
        <v>4.4000000000000004</v>
      </c>
      <c r="AO51" s="60">
        <v>3.6</v>
      </c>
      <c r="AP51" s="60">
        <v>-2.4</v>
      </c>
      <c r="AQ51" s="60">
        <v>0.2</v>
      </c>
      <c r="AR51" s="60">
        <v>4.7</v>
      </c>
      <c r="AS51" s="60">
        <v>-0.2</v>
      </c>
      <c r="AT51" s="60">
        <v>-5.0999999999999996</v>
      </c>
      <c r="AU51" s="60">
        <v>-3.7</v>
      </c>
      <c r="AV51" s="60">
        <v>-0.4</v>
      </c>
      <c r="AW51" s="60">
        <v>-1.7</v>
      </c>
      <c r="AX51" s="60">
        <v>1.1000000000000001</v>
      </c>
      <c r="AY51" s="60">
        <v>4.4000000000000004</v>
      </c>
      <c r="AZ51" s="60">
        <v>0.5</v>
      </c>
      <c r="BA51" s="60">
        <v>0.3</v>
      </c>
      <c r="BB51" s="60">
        <v>3.1</v>
      </c>
      <c r="BC51" s="60">
        <v>9.1999999999999993</v>
      </c>
      <c r="BD51" s="60">
        <v>5</v>
      </c>
      <c r="BE51" s="60">
        <v>7.9</v>
      </c>
      <c r="BF51" s="60">
        <v>6.1</v>
      </c>
      <c r="BG51" s="60">
        <v>2</v>
      </c>
      <c r="BH51" s="60">
        <v>-2.4</v>
      </c>
      <c r="BI51" s="60">
        <v>7.9</v>
      </c>
      <c r="BJ51" s="60">
        <v>9.8000000000000007</v>
      </c>
      <c r="BK51" s="60">
        <v>10.6</v>
      </c>
      <c r="BL51" s="60">
        <v>4.3</v>
      </c>
      <c r="BM51" s="17">
        <f t="shared" si="6"/>
        <v>2.4793103448275859</v>
      </c>
      <c r="BN51" s="4"/>
    </row>
    <row r="52" spans="2:66" x14ac:dyDescent="0.2">
      <c r="B52" s="1" t="str">
        <f t="shared" si="1"/>
        <v>Media_CBTA 123</v>
      </c>
      <c r="C52" s="82" t="s">
        <v>12</v>
      </c>
      <c r="D52" s="82" t="s">
        <v>13</v>
      </c>
      <c r="E52" s="82" t="s">
        <v>14</v>
      </c>
      <c r="F52" s="60">
        <v>33.200000000000003</v>
      </c>
      <c r="G52" s="60">
        <v>32.6</v>
      </c>
      <c r="H52" s="60">
        <v>27.2</v>
      </c>
      <c r="I52" s="60">
        <v>18.8</v>
      </c>
      <c r="J52" s="60">
        <v>18.2</v>
      </c>
      <c r="K52" s="60">
        <v>21.1</v>
      </c>
      <c r="L52" s="60">
        <v>19.100000000000001</v>
      </c>
      <c r="M52" s="60">
        <v>20.9</v>
      </c>
      <c r="N52" s="60">
        <v>17.3</v>
      </c>
      <c r="O52" s="60">
        <v>22.2</v>
      </c>
      <c r="P52" s="60">
        <v>25.4</v>
      </c>
      <c r="Q52" s="60">
        <v>27.8</v>
      </c>
      <c r="R52" s="60">
        <v>25.1</v>
      </c>
      <c r="S52" s="60">
        <v>28.3</v>
      </c>
      <c r="T52" s="60">
        <v>30.7</v>
      </c>
      <c r="U52" s="60">
        <v>29.7</v>
      </c>
      <c r="V52" s="60">
        <v>28.2</v>
      </c>
      <c r="W52" s="60">
        <v>26.6</v>
      </c>
      <c r="X52" s="60">
        <v>27.4</v>
      </c>
      <c r="Y52" s="60">
        <v>27.6</v>
      </c>
      <c r="Z52" s="60">
        <v>31</v>
      </c>
      <c r="AA52" s="60">
        <v>29.8</v>
      </c>
      <c r="AB52" s="60">
        <v>35.5</v>
      </c>
      <c r="AC52" s="60">
        <v>17.7</v>
      </c>
      <c r="AD52" s="60">
        <v>23.5</v>
      </c>
      <c r="AE52" s="60">
        <v>16.3</v>
      </c>
      <c r="AF52" s="60">
        <v>16.5</v>
      </c>
      <c r="AG52" s="60">
        <v>29</v>
      </c>
      <c r="AH52" s="60">
        <v>30.2</v>
      </c>
      <c r="AI52" s="17">
        <f t="shared" si="5"/>
        <v>25.410344827586211</v>
      </c>
      <c r="AJ52" s="60">
        <v>5.3</v>
      </c>
      <c r="AK52" s="60">
        <v>9.9</v>
      </c>
      <c r="AL52" s="60">
        <v>9.6999999999999993</v>
      </c>
      <c r="AM52" s="60">
        <v>0.8</v>
      </c>
      <c r="AN52" s="60">
        <v>-0.5</v>
      </c>
      <c r="AO52" s="60">
        <v>4.2</v>
      </c>
      <c r="AP52" s="60">
        <v>2.5</v>
      </c>
      <c r="AQ52" s="60">
        <v>4</v>
      </c>
      <c r="AR52" s="60">
        <v>6.6</v>
      </c>
      <c r="AS52" s="60">
        <v>3.2</v>
      </c>
      <c r="AT52" s="60">
        <v>0.9</v>
      </c>
      <c r="AU52" s="60">
        <v>2.2999999999999998</v>
      </c>
      <c r="AV52" s="60">
        <v>3.8</v>
      </c>
      <c r="AW52" s="60">
        <v>2</v>
      </c>
      <c r="AX52" s="60">
        <v>4.4000000000000004</v>
      </c>
      <c r="AY52" s="60">
        <v>5.9</v>
      </c>
      <c r="AZ52" s="60">
        <v>6.3</v>
      </c>
      <c r="BA52" s="60">
        <v>5.0999999999999996</v>
      </c>
      <c r="BB52" s="60">
        <v>5.3</v>
      </c>
      <c r="BC52" s="60">
        <v>10.9</v>
      </c>
      <c r="BD52" s="60">
        <v>6.7</v>
      </c>
      <c r="BE52" s="60">
        <v>13.2</v>
      </c>
      <c r="BF52" s="60">
        <v>10.4</v>
      </c>
      <c r="BG52" s="60">
        <v>4.0999999999999996</v>
      </c>
      <c r="BH52" s="60">
        <v>0.4</v>
      </c>
      <c r="BI52" s="60">
        <v>6.7</v>
      </c>
      <c r="BJ52" s="60">
        <v>10.4</v>
      </c>
      <c r="BK52" s="60">
        <v>9.6999999999999993</v>
      </c>
      <c r="BL52" s="60">
        <v>7.6</v>
      </c>
      <c r="BM52" s="17">
        <f t="shared" si="6"/>
        <v>5.5793103448275856</v>
      </c>
      <c r="BN52" s="4"/>
    </row>
    <row r="53" spans="2:66" x14ac:dyDescent="0.2">
      <c r="B53" s="1" t="str">
        <f t="shared" si="1"/>
        <v>Media_Potrero San Isidro</v>
      </c>
      <c r="C53" s="82" t="s">
        <v>12</v>
      </c>
      <c r="D53" s="82" t="s">
        <v>52</v>
      </c>
      <c r="E53" s="82" t="s">
        <v>53</v>
      </c>
      <c r="F53" s="60">
        <v>34.4</v>
      </c>
      <c r="G53" s="60">
        <v>32.6</v>
      </c>
      <c r="H53" s="60">
        <v>25.8</v>
      </c>
      <c r="I53" s="60">
        <v>19.100000000000001</v>
      </c>
      <c r="J53" s="60">
        <v>19</v>
      </c>
      <c r="K53" s="60">
        <v>21.9</v>
      </c>
      <c r="L53" s="60">
        <v>18.3</v>
      </c>
      <c r="M53" s="60">
        <v>24.1</v>
      </c>
      <c r="N53" s="60">
        <v>17.899999999999999</v>
      </c>
      <c r="O53" s="60">
        <v>23.7</v>
      </c>
      <c r="P53" s="60">
        <v>25.3</v>
      </c>
      <c r="Q53" s="60">
        <v>28.5</v>
      </c>
      <c r="R53" s="60">
        <v>25.6</v>
      </c>
      <c r="S53" s="60">
        <v>27.6</v>
      </c>
      <c r="T53" s="60">
        <v>32</v>
      </c>
      <c r="U53" s="60">
        <v>30.4</v>
      </c>
      <c r="V53" s="60">
        <v>29.5</v>
      </c>
      <c r="W53" s="60">
        <v>27.8</v>
      </c>
      <c r="X53" s="60">
        <v>27.7</v>
      </c>
      <c r="Y53" s="60">
        <v>27.4</v>
      </c>
      <c r="Z53" s="60">
        <v>31.8</v>
      </c>
      <c r="AA53" s="60">
        <v>29.8</v>
      </c>
      <c r="AB53" s="60">
        <v>36</v>
      </c>
      <c r="AC53" s="60">
        <v>16.8</v>
      </c>
      <c r="AD53" s="60">
        <v>25</v>
      </c>
      <c r="AE53" s="60">
        <v>16.7</v>
      </c>
      <c r="AF53" s="60">
        <v>16.399999999999999</v>
      </c>
      <c r="AG53" s="60">
        <v>29</v>
      </c>
      <c r="AH53" s="60">
        <v>31.2</v>
      </c>
      <c r="AI53" s="17">
        <f t="shared" si="5"/>
        <v>25.906896551724138</v>
      </c>
      <c r="AJ53" s="60">
        <v>3.1</v>
      </c>
      <c r="AK53" s="60">
        <v>3.5</v>
      </c>
      <c r="AL53" s="60">
        <v>0.9</v>
      </c>
      <c r="AM53" s="60">
        <v>1.5</v>
      </c>
      <c r="AN53" s="60">
        <v>0.9</v>
      </c>
      <c r="AO53" s="60">
        <v>4.7</v>
      </c>
      <c r="AP53" s="60">
        <v>3.8</v>
      </c>
      <c r="AQ53" s="60">
        <v>1.1000000000000001</v>
      </c>
      <c r="AR53" s="60">
        <v>5.3</v>
      </c>
      <c r="AS53" s="60">
        <v>3.2</v>
      </c>
      <c r="AT53" s="60">
        <v>-0.3</v>
      </c>
      <c r="AU53" s="60">
        <v>0.6</v>
      </c>
      <c r="AV53" s="60">
        <v>1.4</v>
      </c>
      <c r="AW53" s="60">
        <v>1.6</v>
      </c>
      <c r="AX53" s="60">
        <v>3.7</v>
      </c>
      <c r="AY53" s="60">
        <v>3.9</v>
      </c>
      <c r="AZ53" s="60">
        <v>5.3</v>
      </c>
      <c r="BA53" s="60">
        <v>6.9</v>
      </c>
      <c r="BB53" s="60">
        <v>6.3</v>
      </c>
      <c r="BC53" s="60">
        <v>10.4</v>
      </c>
      <c r="BD53" s="60">
        <v>6.9</v>
      </c>
      <c r="BE53" s="60">
        <v>14.7</v>
      </c>
      <c r="BF53" s="60">
        <v>7.5</v>
      </c>
      <c r="BG53" s="60">
        <v>8.5</v>
      </c>
      <c r="BH53" s="60">
        <v>0.7</v>
      </c>
      <c r="BI53" s="60">
        <v>6.6</v>
      </c>
      <c r="BJ53" s="60">
        <v>10.9</v>
      </c>
      <c r="BK53" s="60">
        <v>11.3</v>
      </c>
      <c r="BL53" s="60">
        <v>7</v>
      </c>
      <c r="BM53" s="17">
        <f t="shared" si="6"/>
        <v>4.8931034482758626</v>
      </c>
      <c r="BN53" s="4"/>
    </row>
    <row r="54" spans="2:66" x14ac:dyDescent="0.2">
      <c r="B54" s="1" t="str">
        <f t="shared" si="1"/>
        <v>Media_El Naranjal</v>
      </c>
      <c r="C54" s="82" t="s">
        <v>12</v>
      </c>
      <c r="D54" s="82" t="s">
        <v>23</v>
      </c>
      <c r="E54" s="82" t="s">
        <v>24</v>
      </c>
      <c r="F54" s="60">
        <v>32.799999999999997</v>
      </c>
      <c r="G54" s="60">
        <v>32</v>
      </c>
      <c r="H54" s="60">
        <v>23.2</v>
      </c>
      <c r="I54" s="60">
        <v>17</v>
      </c>
      <c r="J54" s="60">
        <v>18.399999999999999</v>
      </c>
      <c r="K54" s="60">
        <v>19.8</v>
      </c>
      <c r="L54" s="60">
        <v>17.899999999999999</v>
      </c>
      <c r="M54" s="60">
        <v>22</v>
      </c>
      <c r="N54" s="60">
        <v>16.2</v>
      </c>
      <c r="O54" s="60">
        <v>21.8</v>
      </c>
      <c r="P54" s="60">
        <v>24.8</v>
      </c>
      <c r="Q54" s="60">
        <v>26.6</v>
      </c>
      <c r="R54" s="60">
        <v>25.1</v>
      </c>
      <c r="S54" s="60">
        <v>26.5</v>
      </c>
      <c r="T54" s="60">
        <v>30.7</v>
      </c>
      <c r="U54" s="60">
        <v>29.3</v>
      </c>
      <c r="V54" s="60">
        <v>27.3</v>
      </c>
      <c r="W54" s="60">
        <v>26.4</v>
      </c>
      <c r="X54" s="60">
        <v>27.1</v>
      </c>
      <c r="Y54" s="60">
        <v>26.3</v>
      </c>
      <c r="Z54" s="60">
        <v>31</v>
      </c>
      <c r="AA54" s="60">
        <v>29.5</v>
      </c>
      <c r="AB54" s="60">
        <v>34.6</v>
      </c>
      <c r="AC54" s="60">
        <v>18.5</v>
      </c>
      <c r="AD54" s="60">
        <v>24.1</v>
      </c>
      <c r="AE54" s="60">
        <v>16.3</v>
      </c>
      <c r="AF54" s="60">
        <v>16.2</v>
      </c>
      <c r="AG54" s="60">
        <v>28.6</v>
      </c>
      <c r="AH54" s="60">
        <v>30.4</v>
      </c>
      <c r="AI54" s="17">
        <f t="shared" si="5"/>
        <v>24.841379310344831</v>
      </c>
      <c r="AJ54" s="60">
        <v>4.3</v>
      </c>
      <c r="AK54" s="60">
        <v>3.8</v>
      </c>
      <c r="AL54" s="60">
        <v>1.5</v>
      </c>
      <c r="AM54" s="60">
        <v>5.7</v>
      </c>
      <c r="AN54" s="60">
        <v>2.8</v>
      </c>
      <c r="AO54" s="60">
        <v>6.6</v>
      </c>
      <c r="AP54" s="60">
        <v>4.4000000000000004</v>
      </c>
      <c r="AQ54" s="60">
        <v>2</v>
      </c>
      <c r="AR54" s="60">
        <v>6.1</v>
      </c>
      <c r="AS54" s="60">
        <v>3.3</v>
      </c>
      <c r="AT54" s="60">
        <v>0.4</v>
      </c>
      <c r="AU54" s="60">
        <v>0.8</v>
      </c>
      <c r="AV54" s="60">
        <v>2.1</v>
      </c>
      <c r="AW54" s="60">
        <v>4.0999999999999996</v>
      </c>
      <c r="AX54" s="60">
        <v>4</v>
      </c>
      <c r="AY54" s="60">
        <v>5.5</v>
      </c>
      <c r="AZ54" s="60">
        <v>6.6</v>
      </c>
      <c r="BA54" s="60">
        <v>6.9</v>
      </c>
      <c r="BB54" s="60">
        <v>7</v>
      </c>
      <c r="BC54" s="60">
        <v>12</v>
      </c>
      <c r="BD54" s="60">
        <v>8.5</v>
      </c>
      <c r="BE54" s="60">
        <v>15.3</v>
      </c>
      <c r="BF54" s="60">
        <v>7.6</v>
      </c>
      <c r="BG54" s="60">
        <v>9</v>
      </c>
      <c r="BH54" s="60">
        <v>1.7</v>
      </c>
      <c r="BI54" s="60">
        <v>7.7</v>
      </c>
      <c r="BJ54" s="60">
        <v>11.1</v>
      </c>
      <c r="BK54" s="60">
        <v>11.3</v>
      </c>
      <c r="BL54" s="60">
        <v>8.1999999999999993</v>
      </c>
      <c r="BM54" s="17">
        <f t="shared" si="6"/>
        <v>5.8724137931034477</v>
      </c>
      <c r="BN54" s="4"/>
    </row>
    <row r="55" spans="2:66" x14ac:dyDescent="0.2">
      <c r="B55" s="1" t="str">
        <f t="shared" si="1"/>
        <v>Media_Progreso</v>
      </c>
      <c r="C55" s="82" t="s">
        <v>12</v>
      </c>
      <c r="D55" s="82" t="s">
        <v>54</v>
      </c>
      <c r="E55" s="82" t="s">
        <v>24</v>
      </c>
      <c r="F55" s="60" t="s">
        <v>137</v>
      </c>
      <c r="G55" s="60" t="s">
        <v>137</v>
      </c>
      <c r="H55" s="60" t="s">
        <v>137</v>
      </c>
      <c r="I55" s="60" t="s">
        <v>137</v>
      </c>
      <c r="J55" s="60" t="s">
        <v>137</v>
      </c>
      <c r="K55" s="60" t="s">
        <v>137</v>
      </c>
      <c r="L55" s="60" t="s">
        <v>137</v>
      </c>
      <c r="M55" s="60">
        <v>12.6</v>
      </c>
      <c r="N55" s="60">
        <v>17.3</v>
      </c>
      <c r="O55" s="60">
        <v>22.4</v>
      </c>
      <c r="P55" s="60">
        <v>25.3</v>
      </c>
      <c r="Q55" s="60">
        <v>27.5</v>
      </c>
      <c r="R55" s="60">
        <v>25.2</v>
      </c>
      <c r="S55" s="60">
        <v>27.5</v>
      </c>
      <c r="T55" s="60">
        <v>29.8</v>
      </c>
      <c r="U55" s="60">
        <v>29.8</v>
      </c>
      <c r="V55" s="60">
        <v>28.5</v>
      </c>
      <c r="W55" s="60">
        <v>26.5</v>
      </c>
      <c r="X55" s="60">
        <v>27</v>
      </c>
      <c r="Y55" s="60">
        <v>27.8</v>
      </c>
      <c r="Z55" s="60">
        <v>30.8</v>
      </c>
      <c r="AA55" s="60">
        <v>29.4</v>
      </c>
      <c r="AB55" s="60">
        <v>36.1</v>
      </c>
      <c r="AC55" s="60">
        <v>18.8</v>
      </c>
      <c r="AD55" s="60">
        <v>24.2</v>
      </c>
      <c r="AE55" s="60">
        <v>16.5</v>
      </c>
      <c r="AF55" s="60">
        <v>15.9</v>
      </c>
      <c r="AG55" s="60">
        <v>29.2</v>
      </c>
      <c r="AH55" s="60">
        <v>30.3</v>
      </c>
      <c r="AI55" s="17">
        <f t="shared" si="5"/>
        <v>25.381818181818179</v>
      </c>
      <c r="AJ55" s="60" t="s">
        <v>137</v>
      </c>
      <c r="AK55" s="60" t="s">
        <v>137</v>
      </c>
      <c r="AL55" s="60" t="s">
        <v>137</v>
      </c>
      <c r="AM55" s="60" t="s">
        <v>137</v>
      </c>
      <c r="AN55" s="60" t="s">
        <v>137</v>
      </c>
      <c r="AO55" s="60" t="s">
        <v>137</v>
      </c>
      <c r="AP55" s="60" t="s">
        <v>137</v>
      </c>
      <c r="AQ55" s="60">
        <v>10.4</v>
      </c>
      <c r="AR55" s="60">
        <v>6.5</v>
      </c>
      <c r="AS55" s="60">
        <v>3.3</v>
      </c>
      <c r="AT55" s="60">
        <v>1.9</v>
      </c>
      <c r="AU55" s="60">
        <v>2.9</v>
      </c>
      <c r="AV55" s="60">
        <v>4.5</v>
      </c>
      <c r="AW55" s="60">
        <v>3.6</v>
      </c>
      <c r="AX55" s="60">
        <v>5.7</v>
      </c>
      <c r="AY55" s="60">
        <v>7.4</v>
      </c>
      <c r="AZ55" s="60">
        <v>7</v>
      </c>
      <c r="BA55" s="60">
        <v>6.8</v>
      </c>
      <c r="BB55" s="60">
        <v>7.6</v>
      </c>
      <c r="BC55" s="60">
        <v>12.1</v>
      </c>
      <c r="BD55" s="60">
        <v>8.1</v>
      </c>
      <c r="BE55" s="60">
        <v>14.1</v>
      </c>
      <c r="BF55" s="60">
        <v>9.5</v>
      </c>
      <c r="BG55" s="60">
        <v>7.8</v>
      </c>
      <c r="BH55" s="60">
        <v>1.7</v>
      </c>
      <c r="BI55" s="60">
        <v>8.1999999999999993</v>
      </c>
      <c r="BJ55" s="60">
        <v>10.6</v>
      </c>
      <c r="BK55" s="60">
        <v>10.7</v>
      </c>
      <c r="BL55" s="60">
        <v>9.5</v>
      </c>
      <c r="BM55" s="17">
        <f t="shared" si="6"/>
        <v>7.2681818181818159</v>
      </c>
      <c r="BN55" s="4"/>
    </row>
    <row r="56" spans="2:66" x14ac:dyDescent="0.2">
      <c r="B56" s="1" t="str">
        <f t="shared" si="1"/>
        <v xml:space="preserve">Media_Palo Alto </v>
      </c>
      <c r="C56" s="82" t="s">
        <v>12</v>
      </c>
      <c r="D56" s="82" t="s">
        <v>46</v>
      </c>
      <c r="E56" s="82" t="s">
        <v>47</v>
      </c>
      <c r="F56" s="60">
        <v>35.299999999999997</v>
      </c>
      <c r="G56" s="60">
        <v>35.9</v>
      </c>
      <c r="H56" s="60">
        <v>24.8</v>
      </c>
      <c r="I56" s="60">
        <v>18.7</v>
      </c>
      <c r="J56" s="60">
        <v>19.7</v>
      </c>
      <c r="K56" s="60">
        <v>22</v>
      </c>
      <c r="L56" s="60">
        <v>18.2</v>
      </c>
      <c r="M56" s="60">
        <v>24.4</v>
      </c>
      <c r="N56" s="60">
        <v>17.100000000000001</v>
      </c>
      <c r="O56" s="60">
        <v>23</v>
      </c>
      <c r="P56" s="60">
        <v>25.7</v>
      </c>
      <c r="Q56" s="60">
        <v>29</v>
      </c>
      <c r="R56" s="60">
        <v>26.2</v>
      </c>
      <c r="S56" s="60">
        <v>28.9</v>
      </c>
      <c r="T56" s="60">
        <v>32.4</v>
      </c>
      <c r="U56" s="60">
        <v>30.4</v>
      </c>
      <c r="V56" s="60">
        <v>28.1</v>
      </c>
      <c r="W56" s="60">
        <v>27.5</v>
      </c>
      <c r="X56" s="60">
        <v>28.3</v>
      </c>
      <c r="Y56" s="60">
        <v>27.4</v>
      </c>
      <c r="Z56" s="60">
        <v>32.200000000000003</v>
      </c>
      <c r="AA56" s="60">
        <v>30.7</v>
      </c>
      <c r="AB56" s="60">
        <v>36.799999999999997</v>
      </c>
      <c r="AC56" s="60">
        <v>18.2</v>
      </c>
      <c r="AD56" s="60">
        <v>25.1</v>
      </c>
      <c r="AE56" s="60">
        <v>17.7</v>
      </c>
      <c r="AF56" s="60">
        <v>16.399999999999999</v>
      </c>
      <c r="AG56" s="60">
        <v>30.1</v>
      </c>
      <c r="AH56" s="60">
        <v>31.8</v>
      </c>
      <c r="AI56" s="17">
        <f t="shared" si="5"/>
        <v>26.275862068965516</v>
      </c>
      <c r="AJ56" s="60">
        <v>8</v>
      </c>
      <c r="AK56" s="60">
        <v>13.3</v>
      </c>
      <c r="AL56" s="60">
        <v>6.7</v>
      </c>
      <c r="AM56" s="60">
        <v>6.9</v>
      </c>
      <c r="AN56" s="60">
        <v>7.4</v>
      </c>
      <c r="AO56" s="60">
        <v>10.6</v>
      </c>
      <c r="AP56" s="60">
        <v>7.1</v>
      </c>
      <c r="AQ56" s="60">
        <v>4.2</v>
      </c>
      <c r="AR56" s="60">
        <v>8.5</v>
      </c>
      <c r="AS56" s="60">
        <v>6.6</v>
      </c>
      <c r="AT56" s="60">
        <v>3.4</v>
      </c>
      <c r="AU56" s="60">
        <v>4</v>
      </c>
      <c r="AV56" s="60">
        <v>4.7</v>
      </c>
      <c r="AW56" s="60">
        <v>4.8</v>
      </c>
      <c r="AX56" s="60">
        <v>7.7</v>
      </c>
      <c r="AY56" s="60">
        <v>9.3000000000000007</v>
      </c>
      <c r="AZ56" s="60">
        <v>10.199999999999999</v>
      </c>
      <c r="BA56" s="60">
        <v>10.8</v>
      </c>
      <c r="BB56" s="60">
        <v>10.9</v>
      </c>
      <c r="BC56" s="60">
        <v>14.5</v>
      </c>
      <c r="BD56" s="60">
        <v>11.2</v>
      </c>
      <c r="BE56" s="60">
        <v>16.399999999999999</v>
      </c>
      <c r="BF56" s="60">
        <v>11.3</v>
      </c>
      <c r="BG56" s="60">
        <v>9.6</v>
      </c>
      <c r="BH56" s="60">
        <v>4</v>
      </c>
      <c r="BI56" s="60">
        <v>11</v>
      </c>
      <c r="BJ56" s="60">
        <v>11.1</v>
      </c>
      <c r="BK56" s="60">
        <v>11.9</v>
      </c>
      <c r="BL56" s="60">
        <v>10.3</v>
      </c>
      <c r="BM56" s="17">
        <f t="shared" ref="BM56:BM82" si="7">AVERAGE(AJ56:BL56)</f>
        <v>8.8413793103448288</v>
      </c>
      <c r="BN56" s="4"/>
    </row>
    <row r="57" spans="2:66" x14ac:dyDescent="0.2">
      <c r="B57" s="1" t="str">
        <f t="shared" si="1"/>
        <v xml:space="preserve">Media _Rayón </v>
      </c>
      <c r="C57" s="82" t="s">
        <v>57</v>
      </c>
      <c r="D57" s="82" t="s">
        <v>58</v>
      </c>
      <c r="E57" s="82" t="s">
        <v>58</v>
      </c>
      <c r="F57" s="60">
        <v>33.799999999999997</v>
      </c>
      <c r="G57" s="60">
        <v>30.3</v>
      </c>
      <c r="H57" s="60">
        <v>21.3</v>
      </c>
      <c r="I57" s="60">
        <v>15.7</v>
      </c>
      <c r="J57" s="60">
        <v>16.2</v>
      </c>
      <c r="K57" s="60">
        <v>18.899999999999999</v>
      </c>
      <c r="L57" s="60">
        <v>18.399999999999999</v>
      </c>
      <c r="M57" s="60">
        <v>20.6</v>
      </c>
      <c r="N57" s="60">
        <v>14.5</v>
      </c>
      <c r="O57" s="60">
        <v>20.6</v>
      </c>
      <c r="P57" s="60">
        <v>24.8</v>
      </c>
      <c r="Q57" s="60">
        <v>26.8</v>
      </c>
      <c r="R57" s="60">
        <v>23.2</v>
      </c>
      <c r="S57" s="60">
        <v>27.4</v>
      </c>
      <c r="T57" s="60">
        <v>31</v>
      </c>
      <c r="U57" s="60">
        <v>27.7</v>
      </c>
      <c r="V57" s="60">
        <v>25</v>
      </c>
      <c r="W57" s="60">
        <v>25.2</v>
      </c>
      <c r="X57" s="60">
        <v>26.7</v>
      </c>
      <c r="Y57" s="60">
        <v>25.7</v>
      </c>
      <c r="Z57" s="60">
        <v>30</v>
      </c>
      <c r="AA57" s="60">
        <v>28.1</v>
      </c>
      <c r="AB57" s="60">
        <v>34.799999999999997</v>
      </c>
      <c r="AC57" s="60">
        <v>18.600000000000001</v>
      </c>
      <c r="AD57" s="60">
        <v>21.6</v>
      </c>
      <c r="AE57" s="60">
        <v>15.6</v>
      </c>
      <c r="AF57" s="60">
        <v>14.6</v>
      </c>
      <c r="AG57" s="60">
        <v>28.8</v>
      </c>
      <c r="AH57" s="60">
        <v>28.7</v>
      </c>
      <c r="AI57" s="17">
        <f t="shared" si="5"/>
        <v>23.951724137931031</v>
      </c>
      <c r="AJ57" s="60">
        <v>7.9</v>
      </c>
      <c r="AK57" s="60">
        <v>9.6</v>
      </c>
      <c r="AL57" s="60">
        <v>4.5999999999999996</v>
      </c>
      <c r="AM57" s="60">
        <v>6.8</v>
      </c>
      <c r="AN57" s="60">
        <v>6.6</v>
      </c>
      <c r="AO57" s="60">
        <v>9.6999999999999993</v>
      </c>
      <c r="AP57" s="60">
        <v>2.9</v>
      </c>
      <c r="AQ57" s="60">
        <v>4.3</v>
      </c>
      <c r="AR57" s="60">
        <v>5.7</v>
      </c>
      <c r="AS57" s="60">
        <v>4.4000000000000004</v>
      </c>
      <c r="AT57" s="60">
        <v>2.8</v>
      </c>
      <c r="AU57" s="60">
        <v>3</v>
      </c>
      <c r="AV57" s="60">
        <v>3.8</v>
      </c>
      <c r="AW57" s="60">
        <v>3.1</v>
      </c>
      <c r="AX57" s="60">
        <v>5.9</v>
      </c>
      <c r="AY57" s="60">
        <v>9</v>
      </c>
      <c r="AZ57" s="60">
        <v>6.2</v>
      </c>
      <c r="BA57" s="60">
        <v>7.2</v>
      </c>
      <c r="BB57" s="60">
        <v>12.3</v>
      </c>
      <c r="BC57" s="60">
        <v>12.8</v>
      </c>
      <c r="BD57" s="60">
        <v>9</v>
      </c>
      <c r="BE57" s="60">
        <v>12.1</v>
      </c>
      <c r="BF57" s="60">
        <v>9.8000000000000007</v>
      </c>
      <c r="BG57" s="60">
        <v>7</v>
      </c>
      <c r="BH57" s="60">
        <v>2</v>
      </c>
      <c r="BI57" s="60">
        <v>10.5</v>
      </c>
      <c r="BJ57" s="60">
        <v>10.8</v>
      </c>
      <c r="BK57" s="60">
        <v>12.2</v>
      </c>
      <c r="BL57" s="60">
        <v>8.1999999999999993</v>
      </c>
      <c r="BM57" s="17">
        <f t="shared" si="7"/>
        <v>7.2482758620689651</v>
      </c>
      <c r="BN57" s="4"/>
    </row>
    <row r="58" spans="2:66" x14ac:dyDescent="0.2">
      <c r="B58" s="1" t="str">
        <f t="shared" si="1"/>
        <v>Altiplano_Matehuala</v>
      </c>
      <c r="C58" s="6" t="s">
        <v>3</v>
      </c>
      <c r="D58" s="6" t="s">
        <v>29</v>
      </c>
      <c r="E58" s="6" t="s">
        <v>29</v>
      </c>
      <c r="F58" s="60">
        <v>30</v>
      </c>
      <c r="G58" s="60">
        <v>30</v>
      </c>
      <c r="H58" s="60">
        <v>28</v>
      </c>
      <c r="I58" s="60">
        <v>18</v>
      </c>
      <c r="J58" s="60">
        <v>20</v>
      </c>
      <c r="K58" s="60">
        <v>22</v>
      </c>
      <c r="L58" s="60">
        <v>19</v>
      </c>
      <c r="M58" s="60">
        <v>21</v>
      </c>
      <c r="N58" s="60">
        <v>15</v>
      </c>
      <c r="O58" s="60">
        <v>22</v>
      </c>
      <c r="P58" s="60">
        <v>25</v>
      </c>
      <c r="Q58" s="60">
        <v>26</v>
      </c>
      <c r="R58" s="60">
        <v>26</v>
      </c>
      <c r="S58" s="60">
        <v>28</v>
      </c>
      <c r="T58" s="60">
        <v>30</v>
      </c>
      <c r="U58" s="60">
        <v>30</v>
      </c>
      <c r="V58" s="60">
        <v>28</v>
      </c>
      <c r="W58" s="60">
        <v>29</v>
      </c>
      <c r="X58" s="60">
        <v>30</v>
      </c>
      <c r="Y58" s="60">
        <v>30</v>
      </c>
      <c r="Z58" s="60">
        <v>31</v>
      </c>
      <c r="AA58" s="60">
        <v>28</v>
      </c>
      <c r="AB58" s="60">
        <v>31</v>
      </c>
      <c r="AC58" s="60">
        <v>26</v>
      </c>
      <c r="AD58" s="60">
        <v>26</v>
      </c>
      <c r="AE58" s="60">
        <v>21</v>
      </c>
      <c r="AF58" s="60">
        <v>21</v>
      </c>
      <c r="AG58" s="60">
        <v>26</v>
      </c>
      <c r="AH58" s="60">
        <v>29</v>
      </c>
      <c r="AI58" s="17">
        <f t="shared" ref="AI58:AI82" si="8">AVERAGE(F58:AH58)</f>
        <v>25.724137931034484</v>
      </c>
      <c r="AJ58" s="60">
        <v>6</v>
      </c>
      <c r="AK58" s="60">
        <v>5</v>
      </c>
      <c r="AL58" s="60">
        <v>3</v>
      </c>
      <c r="AM58" s="60">
        <v>-1</v>
      </c>
      <c r="AN58" s="60">
        <v>0</v>
      </c>
      <c r="AO58" s="60">
        <v>2</v>
      </c>
      <c r="AP58" s="60">
        <v>3</v>
      </c>
      <c r="AQ58" s="60">
        <v>5</v>
      </c>
      <c r="AR58" s="60">
        <v>2</v>
      </c>
      <c r="AS58" s="60">
        <v>2</v>
      </c>
      <c r="AT58" s="60">
        <v>2</v>
      </c>
      <c r="AU58" s="60">
        <v>3</v>
      </c>
      <c r="AV58" s="60">
        <v>3</v>
      </c>
      <c r="AW58" s="60">
        <v>3</v>
      </c>
      <c r="AX58" s="60">
        <v>6</v>
      </c>
      <c r="AY58" s="60">
        <v>7</v>
      </c>
      <c r="AZ58" s="60">
        <v>5</v>
      </c>
      <c r="BA58" s="60">
        <v>4</v>
      </c>
      <c r="BB58" s="60">
        <v>5</v>
      </c>
      <c r="BC58" s="60">
        <v>7</v>
      </c>
      <c r="BD58" s="60">
        <v>9</v>
      </c>
      <c r="BE58" s="60">
        <v>10</v>
      </c>
      <c r="BF58" s="60">
        <v>11</v>
      </c>
      <c r="BG58" s="60">
        <v>1</v>
      </c>
      <c r="BH58" s="60">
        <v>2</v>
      </c>
      <c r="BI58" s="60">
        <v>5</v>
      </c>
      <c r="BJ58" s="60">
        <v>8</v>
      </c>
      <c r="BK58" s="60">
        <v>7</v>
      </c>
      <c r="BL58" s="60">
        <v>8</v>
      </c>
      <c r="BM58" s="17">
        <f t="shared" si="7"/>
        <v>4.5862068965517242</v>
      </c>
    </row>
    <row r="59" spans="2:66" x14ac:dyDescent="0.2">
      <c r="B59" s="1" t="str">
        <f t="shared" si="1"/>
        <v>Altiplano_Villa de Ramos</v>
      </c>
      <c r="C59" s="6" t="s">
        <v>3</v>
      </c>
      <c r="D59" s="6" t="s">
        <v>11</v>
      </c>
      <c r="E59" s="6" t="s">
        <v>11</v>
      </c>
      <c r="F59" s="60">
        <v>25</v>
      </c>
      <c r="G59" s="60">
        <v>23</v>
      </c>
      <c r="H59" s="60">
        <v>24</v>
      </c>
      <c r="I59" s="60">
        <v>15</v>
      </c>
      <c r="J59" s="60" t="s">
        <v>137</v>
      </c>
      <c r="K59" s="60" t="s">
        <v>137</v>
      </c>
      <c r="L59" s="60" t="s">
        <v>137</v>
      </c>
      <c r="M59" s="60">
        <v>18</v>
      </c>
      <c r="N59" s="60" t="s">
        <v>137</v>
      </c>
      <c r="O59" s="60">
        <v>17</v>
      </c>
      <c r="P59" s="60" t="s">
        <v>137</v>
      </c>
      <c r="Q59" s="60" t="s">
        <v>137</v>
      </c>
      <c r="R59" s="60" t="s">
        <v>137</v>
      </c>
      <c r="S59" s="60">
        <v>24</v>
      </c>
      <c r="T59" s="60">
        <v>25</v>
      </c>
      <c r="U59" s="60" t="s">
        <v>137</v>
      </c>
      <c r="V59" s="60">
        <v>24</v>
      </c>
      <c r="W59" s="60" t="s">
        <v>137</v>
      </c>
      <c r="X59" s="60" t="s">
        <v>137</v>
      </c>
      <c r="Y59" s="60" t="s">
        <v>137</v>
      </c>
      <c r="Z59" s="60">
        <v>28</v>
      </c>
      <c r="AA59" s="60">
        <v>25</v>
      </c>
      <c r="AB59" s="60">
        <v>26</v>
      </c>
      <c r="AC59" s="60">
        <v>22</v>
      </c>
      <c r="AD59" s="60" t="s">
        <v>137</v>
      </c>
      <c r="AE59" s="60" t="s">
        <v>137</v>
      </c>
      <c r="AF59" s="60" t="s">
        <v>137</v>
      </c>
      <c r="AG59" s="60" t="s">
        <v>137</v>
      </c>
      <c r="AH59" s="60">
        <v>25</v>
      </c>
      <c r="AI59" s="17">
        <f t="shared" si="8"/>
        <v>22.928571428571427</v>
      </c>
      <c r="AJ59" s="60">
        <v>3</v>
      </c>
      <c r="AK59" s="60">
        <v>1</v>
      </c>
      <c r="AL59" s="60">
        <v>0</v>
      </c>
      <c r="AM59" s="60">
        <v>-1</v>
      </c>
      <c r="AN59" s="60" t="s">
        <v>137</v>
      </c>
      <c r="AO59" s="60" t="s">
        <v>137</v>
      </c>
      <c r="AP59" s="60" t="s">
        <v>137</v>
      </c>
      <c r="AQ59" s="60">
        <v>2</v>
      </c>
      <c r="AR59" s="60" t="s">
        <v>137</v>
      </c>
      <c r="AS59" s="60">
        <v>2</v>
      </c>
      <c r="AT59" s="60" t="s">
        <v>137</v>
      </c>
      <c r="AU59" s="60" t="s">
        <v>137</v>
      </c>
      <c r="AV59" s="60" t="s">
        <v>137</v>
      </c>
      <c r="AW59" s="60">
        <v>5</v>
      </c>
      <c r="AX59" s="60">
        <v>6</v>
      </c>
      <c r="AY59" s="60" t="s">
        <v>137</v>
      </c>
      <c r="AZ59" s="60">
        <v>2</v>
      </c>
      <c r="BA59" s="60" t="s">
        <v>137</v>
      </c>
      <c r="BB59" s="60" t="s">
        <v>137</v>
      </c>
      <c r="BC59" s="60" t="s">
        <v>137</v>
      </c>
      <c r="BD59" s="60">
        <v>5</v>
      </c>
      <c r="BE59" s="60">
        <v>6</v>
      </c>
      <c r="BF59" s="60">
        <v>5</v>
      </c>
      <c r="BG59" s="60">
        <v>0</v>
      </c>
      <c r="BH59" s="60" t="s">
        <v>137</v>
      </c>
      <c r="BI59" s="60" t="s">
        <v>137</v>
      </c>
      <c r="BJ59" s="60" t="s">
        <v>137</v>
      </c>
      <c r="BK59" s="60" t="s">
        <v>137</v>
      </c>
      <c r="BL59" s="60">
        <v>5</v>
      </c>
      <c r="BM59" s="17">
        <f t="shared" si="7"/>
        <v>2.9285714285714284</v>
      </c>
    </row>
    <row r="60" spans="2:66" x14ac:dyDescent="0.2">
      <c r="B60" s="1" t="str">
        <f t="shared" si="1"/>
        <v>Altiplano_Salinas</v>
      </c>
      <c r="C60" s="6" t="s">
        <v>3</v>
      </c>
      <c r="D60" s="6" t="s">
        <v>75</v>
      </c>
      <c r="E60" s="6" t="s">
        <v>75</v>
      </c>
      <c r="F60" s="60">
        <v>27</v>
      </c>
      <c r="G60" s="60">
        <v>25</v>
      </c>
      <c r="H60" s="60">
        <v>27</v>
      </c>
      <c r="I60" s="60">
        <v>18</v>
      </c>
      <c r="J60" s="60">
        <v>27</v>
      </c>
      <c r="K60" s="60" t="s">
        <v>137</v>
      </c>
      <c r="L60" s="60">
        <v>21</v>
      </c>
      <c r="M60" s="60">
        <v>19</v>
      </c>
      <c r="N60" s="60">
        <v>17</v>
      </c>
      <c r="O60" s="60">
        <v>18</v>
      </c>
      <c r="P60" s="60">
        <v>18</v>
      </c>
      <c r="Q60" s="60" t="s">
        <v>137</v>
      </c>
      <c r="R60" s="60" t="s">
        <v>137</v>
      </c>
      <c r="S60" s="60">
        <v>30</v>
      </c>
      <c r="T60" s="60">
        <v>28</v>
      </c>
      <c r="U60" s="60">
        <v>32</v>
      </c>
      <c r="V60" s="60">
        <v>29</v>
      </c>
      <c r="W60" s="60">
        <v>32</v>
      </c>
      <c r="X60" s="60" t="s">
        <v>137</v>
      </c>
      <c r="Y60" s="60" t="s">
        <v>137</v>
      </c>
      <c r="Z60" s="60">
        <v>34</v>
      </c>
      <c r="AA60" s="60">
        <v>29</v>
      </c>
      <c r="AB60" s="60">
        <v>30</v>
      </c>
      <c r="AC60" s="60">
        <v>30</v>
      </c>
      <c r="AD60" s="60">
        <v>26</v>
      </c>
      <c r="AE60" s="60" t="s">
        <v>137</v>
      </c>
      <c r="AF60" s="60" t="s">
        <v>137</v>
      </c>
      <c r="AG60" s="60">
        <v>24</v>
      </c>
      <c r="AH60" s="60">
        <v>27</v>
      </c>
      <c r="AI60" s="17">
        <f t="shared" si="8"/>
        <v>25.818181818181817</v>
      </c>
      <c r="AJ60" s="60">
        <v>5</v>
      </c>
      <c r="AK60" s="60">
        <v>-2</v>
      </c>
      <c r="AL60" s="60">
        <v>2</v>
      </c>
      <c r="AM60" s="60">
        <v>-2</v>
      </c>
      <c r="AN60" s="60">
        <v>-2</v>
      </c>
      <c r="AO60" s="60" t="s">
        <v>137</v>
      </c>
      <c r="AP60" s="60">
        <v>4</v>
      </c>
      <c r="AQ60" s="60">
        <v>6</v>
      </c>
      <c r="AR60" s="60">
        <v>4</v>
      </c>
      <c r="AS60" s="60">
        <v>0</v>
      </c>
      <c r="AT60" s="60">
        <v>0</v>
      </c>
      <c r="AU60" s="60" t="s">
        <v>137</v>
      </c>
      <c r="AV60" s="60" t="s">
        <v>137</v>
      </c>
      <c r="AW60" s="60">
        <v>2</v>
      </c>
      <c r="AX60" s="60">
        <v>4</v>
      </c>
      <c r="AY60" s="60">
        <v>4</v>
      </c>
      <c r="AZ60" s="60">
        <v>3</v>
      </c>
      <c r="BA60" s="60">
        <v>2</v>
      </c>
      <c r="BB60" s="60" t="s">
        <v>137</v>
      </c>
      <c r="BC60" s="60" t="s">
        <v>137</v>
      </c>
      <c r="BD60" s="60">
        <v>2</v>
      </c>
      <c r="BE60" s="60">
        <v>7</v>
      </c>
      <c r="BF60" s="60">
        <v>3</v>
      </c>
      <c r="BG60" s="60">
        <v>3</v>
      </c>
      <c r="BH60" s="60">
        <v>3</v>
      </c>
      <c r="BI60" s="60" t="s">
        <v>137</v>
      </c>
      <c r="BJ60" s="60" t="s">
        <v>137</v>
      </c>
      <c r="BK60" s="60">
        <v>7</v>
      </c>
      <c r="BL60" s="60">
        <v>7</v>
      </c>
      <c r="BM60" s="17">
        <f t="shared" si="7"/>
        <v>2.8181818181818183</v>
      </c>
    </row>
    <row r="61" spans="2:66" x14ac:dyDescent="0.2">
      <c r="B61" s="1" t="str">
        <f t="shared" si="1"/>
        <v>Centro _Soledad G. S.</v>
      </c>
      <c r="C61" s="7" t="s">
        <v>73</v>
      </c>
      <c r="D61" s="7" t="s">
        <v>74</v>
      </c>
      <c r="E61" s="7" t="s">
        <v>74</v>
      </c>
      <c r="F61" s="60">
        <v>26</v>
      </c>
      <c r="G61" s="60">
        <v>24</v>
      </c>
      <c r="H61" s="60">
        <v>24</v>
      </c>
      <c r="I61" s="60">
        <v>14</v>
      </c>
      <c r="J61" s="60">
        <v>18</v>
      </c>
      <c r="K61" s="60" t="s">
        <v>137</v>
      </c>
      <c r="L61" s="60">
        <v>14</v>
      </c>
      <c r="M61" s="60">
        <v>15</v>
      </c>
      <c r="N61" s="60">
        <v>13</v>
      </c>
      <c r="O61" s="60">
        <v>16</v>
      </c>
      <c r="P61" s="60">
        <v>19</v>
      </c>
      <c r="Q61" s="60">
        <v>20</v>
      </c>
      <c r="R61" s="60">
        <v>20</v>
      </c>
      <c r="S61" s="60">
        <v>24</v>
      </c>
      <c r="T61" s="60">
        <v>23</v>
      </c>
      <c r="U61" s="60">
        <v>24</v>
      </c>
      <c r="V61" s="60">
        <v>23</v>
      </c>
      <c r="W61" s="60">
        <v>22</v>
      </c>
      <c r="X61" s="60">
        <v>24</v>
      </c>
      <c r="Y61" s="60">
        <v>24</v>
      </c>
      <c r="Z61" s="60">
        <v>26</v>
      </c>
      <c r="AA61" s="60">
        <v>25</v>
      </c>
      <c r="AB61" s="60">
        <v>27</v>
      </c>
      <c r="AC61" s="60">
        <v>21</v>
      </c>
      <c r="AD61" s="60">
        <v>22</v>
      </c>
      <c r="AE61" s="60">
        <v>17</v>
      </c>
      <c r="AF61" s="60">
        <v>12</v>
      </c>
      <c r="AG61" s="60">
        <v>22</v>
      </c>
      <c r="AH61" s="60">
        <v>24</v>
      </c>
      <c r="AI61" s="17">
        <f t="shared" si="8"/>
        <v>20.821428571428573</v>
      </c>
      <c r="AJ61" s="60">
        <v>7</v>
      </c>
      <c r="AK61" s="60">
        <v>6</v>
      </c>
      <c r="AL61" s="60">
        <v>4</v>
      </c>
      <c r="AM61" s="60">
        <v>-1</v>
      </c>
      <c r="AN61" s="60">
        <v>0</v>
      </c>
      <c r="AO61" s="60" t="s">
        <v>137</v>
      </c>
      <c r="AP61" s="60">
        <v>2</v>
      </c>
      <c r="AQ61" s="60">
        <v>4</v>
      </c>
      <c r="AR61" s="60">
        <v>3</v>
      </c>
      <c r="AS61" s="60">
        <v>2</v>
      </c>
      <c r="AT61" s="60">
        <v>2</v>
      </c>
      <c r="AU61" s="60">
        <v>2</v>
      </c>
      <c r="AV61" s="60">
        <v>2</v>
      </c>
      <c r="AW61" s="60">
        <v>6</v>
      </c>
      <c r="AX61" s="60">
        <v>7</v>
      </c>
      <c r="AY61" s="60">
        <v>7</v>
      </c>
      <c r="AZ61" s="60">
        <v>10</v>
      </c>
      <c r="BA61" s="60">
        <v>5</v>
      </c>
      <c r="BB61" s="60">
        <v>5</v>
      </c>
      <c r="BC61" s="60">
        <v>6</v>
      </c>
      <c r="BD61" s="60">
        <v>7</v>
      </c>
      <c r="BE61" s="60">
        <v>9</v>
      </c>
      <c r="BF61" s="60">
        <v>10</v>
      </c>
      <c r="BG61" s="60">
        <v>4</v>
      </c>
      <c r="BH61" s="60">
        <v>4</v>
      </c>
      <c r="BI61" s="60">
        <v>4</v>
      </c>
      <c r="BJ61" s="60">
        <v>4</v>
      </c>
      <c r="BK61" s="60">
        <v>9</v>
      </c>
      <c r="BL61" s="60">
        <v>9</v>
      </c>
      <c r="BM61" s="17">
        <f t="shared" si="7"/>
        <v>4.9642857142857144</v>
      </c>
    </row>
    <row r="62" spans="2:66" x14ac:dyDescent="0.2">
      <c r="B62" s="1" t="str">
        <f t="shared" si="1"/>
        <v>Centro _San Luis Potosí</v>
      </c>
      <c r="C62" s="7" t="s">
        <v>73</v>
      </c>
      <c r="D62" s="7" t="s">
        <v>65</v>
      </c>
      <c r="E62" s="7" t="s">
        <v>65</v>
      </c>
      <c r="F62" s="60">
        <v>30.3</v>
      </c>
      <c r="G62" s="60">
        <v>27.4</v>
      </c>
      <c r="H62" s="60">
        <v>28.8</v>
      </c>
      <c r="I62" s="60">
        <v>18</v>
      </c>
      <c r="J62" s="60">
        <v>23</v>
      </c>
      <c r="K62" s="60">
        <v>20.3</v>
      </c>
      <c r="L62" s="60">
        <v>17.5</v>
      </c>
      <c r="M62" s="60">
        <v>20.100000000000001</v>
      </c>
      <c r="N62" s="60">
        <v>16.899999999999999</v>
      </c>
      <c r="O62" s="60">
        <v>20.2</v>
      </c>
      <c r="P62" s="60">
        <v>23.5</v>
      </c>
      <c r="Q62" s="60">
        <v>23.3</v>
      </c>
      <c r="R62" s="60">
        <v>23.3</v>
      </c>
      <c r="S62" s="60">
        <v>27.4</v>
      </c>
      <c r="T62" s="60">
        <v>27.6</v>
      </c>
      <c r="U62" s="60">
        <v>27.8</v>
      </c>
      <c r="V62" s="60">
        <v>25.6</v>
      </c>
      <c r="W62" s="60">
        <v>26.4</v>
      </c>
      <c r="X62" s="60">
        <v>27.6</v>
      </c>
      <c r="Y62" s="60">
        <v>27.3</v>
      </c>
      <c r="Z62" s="60">
        <v>30.7</v>
      </c>
      <c r="AA62" s="60">
        <v>28.7</v>
      </c>
      <c r="AB62" s="60">
        <v>30.3</v>
      </c>
      <c r="AC62" s="60">
        <v>23.7</v>
      </c>
      <c r="AD62" s="60">
        <v>26.3</v>
      </c>
      <c r="AE62" s="60">
        <v>20.6</v>
      </c>
      <c r="AF62" s="60">
        <v>14.2</v>
      </c>
      <c r="AG62" s="60">
        <v>26</v>
      </c>
      <c r="AH62" s="60">
        <v>27.3</v>
      </c>
      <c r="AI62" s="17">
        <f t="shared" si="8"/>
        <v>24.486206896551728</v>
      </c>
      <c r="AJ62" s="60">
        <v>10.3</v>
      </c>
      <c r="AK62" s="60">
        <v>5.5</v>
      </c>
      <c r="AL62" s="60">
        <v>1.1000000000000001</v>
      </c>
      <c r="AM62" s="60">
        <v>-3.6</v>
      </c>
      <c r="AN62" s="60">
        <v>2.5</v>
      </c>
      <c r="AO62" s="60">
        <v>-0.2</v>
      </c>
      <c r="AP62" s="60">
        <v>2.1</v>
      </c>
      <c r="AQ62" s="60">
        <v>4.5</v>
      </c>
      <c r="AR62" s="60">
        <v>-0.3</v>
      </c>
      <c r="AS62" s="60">
        <v>-1.2</v>
      </c>
      <c r="AT62" s="60">
        <v>-0.4</v>
      </c>
      <c r="AU62" s="60">
        <v>-1</v>
      </c>
      <c r="AV62" s="60">
        <v>-1</v>
      </c>
      <c r="AW62" s="60">
        <v>3.5</v>
      </c>
      <c r="AX62" s="60">
        <v>2.6</v>
      </c>
      <c r="AY62" s="60">
        <v>4.3</v>
      </c>
      <c r="AZ62" s="60">
        <v>0.5</v>
      </c>
      <c r="BA62" s="60">
        <v>1.1000000000000001</v>
      </c>
      <c r="BB62" s="60">
        <v>5.7</v>
      </c>
      <c r="BC62" s="60">
        <v>2.2999999999999998</v>
      </c>
      <c r="BD62" s="60">
        <v>6.8</v>
      </c>
      <c r="BE62" s="60">
        <v>13.5</v>
      </c>
      <c r="BF62" s="60">
        <v>9</v>
      </c>
      <c r="BG62" s="60">
        <v>0.2</v>
      </c>
      <c r="BH62" s="60">
        <v>3</v>
      </c>
      <c r="BI62" s="60">
        <v>8.4</v>
      </c>
      <c r="BJ62" s="60">
        <v>6.2</v>
      </c>
      <c r="BK62" s="60">
        <v>6.2</v>
      </c>
      <c r="BL62" s="60">
        <v>9</v>
      </c>
      <c r="BM62" s="17">
        <f t="shared" si="7"/>
        <v>3.4689655172413798</v>
      </c>
    </row>
    <row r="63" spans="2:66" x14ac:dyDescent="0.2">
      <c r="B63" s="1" t="str">
        <f t="shared" si="1"/>
        <v>Centro _Presa Valentin Gama</v>
      </c>
      <c r="C63" s="7" t="s">
        <v>73</v>
      </c>
      <c r="D63" s="7" t="s">
        <v>101</v>
      </c>
      <c r="E63" s="7" t="s">
        <v>65</v>
      </c>
      <c r="F63" s="60">
        <v>30</v>
      </c>
      <c r="G63" s="60">
        <v>29</v>
      </c>
      <c r="H63" s="60">
        <v>29</v>
      </c>
      <c r="I63" s="60">
        <v>20</v>
      </c>
      <c r="J63" s="60">
        <v>26</v>
      </c>
      <c r="K63" s="60">
        <v>22</v>
      </c>
      <c r="L63" s="60">
        <v>18</v>
      </c>
      <c r="M63" s="60">
        <v>22</v>
      </c>
      <c r="N63" s="60">
        <v>15</v>
      </c>
      <c r="O63" s="60">
        <v>22</v>
      </c>
      <c r="P63" s="60">
        <v>23</v>
      </c>
      <c r="Q63" s="60">
        <v>24</v>
      </c>
      <c r="R63" s="60">
        <v>24</v>
      </c>
      <c r="S63" s="60">
        <v>27</v>
      </c>
      <c r="T63" s="60">
        <v>28</v>
      </c>
      <c r="U63" s="60">
        <v>28</v>
      </c>
      <c r="V63" s="60">
        <v>29</v>
      </c>
      <c r="W63" s="60">
        <v>28</v>
      </c>
      <c r="X63" s="60">
        <v>29</v>
      </c>
      <c r="Y63" s="60">
        <v>26</v>
      </c>
      <c r="Z63" s="60">
        <v>30</v>
      </c>
      <c r="AA63" s="60">
        <v>29</v>
      </c>
      <c r="AB63" s="60">
        <v>31</v>
      </c>
      <c r="AC63" s="60">
        <v>26</v>
      </c>
      <c r="AD63" s="60">
        <v>28</v>
      </c>
      <c r="AE63" s="60">
        <v>21</v>
      </c>
      <c r="AF63" s="60">
        <v>19</v>
      </c>
      <c r="AG63" s="60">
        <v>26</v>
      </c>
      <c r="AH63" s="60">
        <v>29</v>
      </c>
      <c r="AI63" s="17">
        <f t="shared" si="8"/>
        <v>25.448275862068964</v>
      </c>
      <c r="AJ63" s="60">
        <v>5</v>
      </c>
      <c r="AK63" s="60">
        <v>-2</v>
      </c>
      <c r="AL63" s="60">
        <v>-1</v>
      </c>
      <c r="AM63" s="60">
        <v>-6</v>
      </c>
      <c r="AN63" s="60">
        <v>-5</v>
      </c>
      <c r="AO63" s="60">
        <v>-2</v>
      </c>
      <c r="AP63" s="60">
        <v>-2</v>
      </c>
      <c r="AQ63" s="60">
        <v>-1</v>
      </c>
      <c r="AR63" s="60">
        <v>1</v>
      </c>
      <c r="AS63" s="60">
        <v>-5</v>
      </c>
      <c r="AT63" s="60">
        <v>-5</v>
      </c>
      <c r="AU63" s="60">
        <v>-5</v>
      </c>
      <c r="AV63" s="60">
        <v>-5</v>
      </c>
      <c r="AW63" s="60">
        <v>-6</v>
      </c>
      <c r="AX63" s="60">
        <v>2</v>
      </c>
      <c r="AY63" s="60">
        <v>1</v>
      </c>
      <c r="AZ63" s="60">
        <v>-4</v>
      </c>
      <c r="BA63" s="60">
        <v>1</v>
      </c>
      <c r="BB63" s="60">
        <v>2</v>
      </c>
      <c r="BC63" s="60">
        <v>4</v>
      </c>
      <c r="BD63" s="60">
        <v>4</v>
      </c>
      <c r="BE63" s="60">
        <v>2</v>
      </c>
      <c r="BF63" s="60">
        <v>5</v>
      </c>
      <c r="BG63" s="60">
        <v>-1</v>
      </c>
      <c r="BH63" s="60">
        <v>3</v>
      </c>
      <c r="BI63" s="60">
        <v>6</v>
      </c>
      <c r="BJ63" s="60">
        <v>6</v>
      </c>
      <c r="BK63" s="60">
        <v>5</v>
      </c>
      <c r="BL63" s="60">
        <v>5</v>
      </c>
      <c r="BM63" s="17">
        <f t="shared" si="7"/>
        <v>6.8965517241379309E-2</v>
      </c>
    </row>
    <row r="64" spans="2:66" x14ac:dyDescent="0.2">
      <c r="B64" s="1" t="str">
        <f t="shared" si="1"/>
        <v>Centro_Tierra Nueva</v>
      </c>
      <c r="C64" s="7" t="s">
        <v>6</v>
      </c>
      <c r="D64" s="7" t="s">
        <v>102</v>
      </c>
      <c r="E64" s="7" t="s">
        <v>102</v>
      </c>
      <c r="F64" s="60" t="s">
        <v>137</v>
      </c>
      <c r="G64" s="60">
        <v>27</v>
      </c>
      <c r="H64" s="60">
        <v>25</v>
      </c>
      <c r="I64" s="60" t="s">
        <v>137</v>
      </c>
      <c r="J64" s="60" t="s">
        <v>137</v>
      </c>
      <c r="K64" s="60">
        <v>18</v>
      </c>
      <c r="L64" s="60">
        <v>16</v>
      </c>
      <c r="M64" s="60">
        <v>19</v>
      </c>
      <c r="N64" s="60">
        <v>13</v>
      </c>
      <c r="O64" s="60">
        <v>19</v>
      </c>
      <c r="P64" s="60">
        <v>23</v>
      </c>
      <c r="Q64" s="60" t="s">
        <v>137</v>
      </c>
      <c r="R64" s="60" t="s">
        <v>137</v>
      </c>
      <c r="S64" s="60">
        <v>25</v>
      </c>
      <c r="T64" s="60">
        <v>28</v>
      </c>
      <c r="U64" s="60" t="s">
        <v>137</v>
      </c>
      <c r="V64" s="60" t="s">
        <v>137</v>
      </c>
      <c r="W64" s="60">
        <v>24</v>
      </c>
      <c r="X64" s="60">
        <v>26</v>
      </c>
      <c r="Y64" s="60" t="s">
        <v>137</v>
      </c>
      <c r="Z64" s="60" t="s">
        <v>137</v>
      </c>
      <c r="AA64" s="60">
        <v>30</v>
      </c>
      <c r="AB64" s="60">
        <v>30</v>
      </c>
      <c r="AC64" s="60">
        <v>22</v>
      </c>
      <c r="AD64" s="60">
        <v>26</v>
      </c>
      <c r="AE64" s="60">
        <v>14</v>
      </c>
      <c r="AF64" s="60" t="s">
        <v>137</v>
      </c>
      <c r="AG64" s="60" t="s">
        <v>137</v>
      </c>
      <c r="AH64" s="60">
        <v>26</v>
      </c>
      <c r="AI64" s="17">
        <f t="shared" si="8"/>
        <v>22.833333333333332</v>
      </c>
      <c r="AJ64" s="60" t="s">
        <v>137</v>
      </c>
      <c r="AK64" s="60">
        <v>-2</v>
      </c>
      <c r="AL64" s="60">
        <v>2</v>
      </c>
      <c r="AM64" s="60" t="s">
        <v>137</v>
      </c>
      <c r="AN64" s="60" t="s">
        <v>137</v>
      </c>
      <c r="AO64" s="60">
        <v>0</v>
      </c>
      <c r="AP64" s="60">
        <v>-2</v>
      </c>
      <c r="AQ64" s="60">
        <v>1</v>
      </c>
      <c r="AR64" s="60">
        <v>0</v>
      </c>
      <c r="AS64" s="60">
        <v>-3</v>
      </c>
      <c r="AT64" s="60">
        <v>-2</v>
      </c>
      <c r="AU64" s="60" t="s">
        <v>137</v>
      </c>
      <c r="AV64" s="60" t="s">
        <v>137</v>
      </c>
      <c r="AW64" s="60">
        <v>-2</v>
      </c>
      <c r="AX64" s="60">
        <v>3</v>
      </c>
      <c r="AY64" s="60" t="s">
        <v>137</v>
      </c>
      <c r="AZ64" s="60" t="s">
        <v>137</v>
      </c>
      <c r="BA64" s="60">
        <v>-1</v>
      </c>
      <c r="BB64" s="60">
        <v>3</v>
      </c>
      <c r="BC64" s="60" t="s">
        <v>137</v>
      </c>
      <c r="BD64" s="60" t="s">
        <v>137</v>
      </c>
      <c r="BE64" s="60">
        <v>2</v>
      </c>
      <c r="BF64" s="60">
        <v>6</v>
      </c>
      <c r="BG64" s="60">
        <v>-1</v>
      </c>
      <c r="BH64" s="60">
        <v>3</v>
      </c>
      <c r="BI64" s="60">
        <v>4</v>
      </c>
      <c r="BJ64" s="60" t="s">
        <v>137</v>
      </c>
      <c r="BK64" s="60" t="s">
        <v>137</v>
      </c>
      <c r="BL64" s="60">
        <v>7</v>
      </c>
      <c r="BM64" s="17">
        <f t="shared" si="7"/>
        <v>1</v>
      </c>
    </row>
    <row r="65" spans="2:65" x14ac:dyDescent="0.2">
      <c r="B65" s="1" t="str">
        <f t="shared" ref="B65:B78" si="9">CONCATENATE(C65,"_",D65)</f>
        <v>Huasteca_Adjuntas</v>
      </c>
      <c r="C65" s="8" t="s">
        <v>0</v>
      </c>
      <c r="D65" s="8" t="s">
        <v>81</v>
      </c>
      <c r="E65" s="8" t="s">
        <v>105</v>
      </c>
      <c r="F65" s="60">
        <v>32</v>
      </c>
      <c r="G65" s="60">
        <v>32.5</v>
      </c>
      <c r="H65" s="60">
        <v>28.5</v>
      </c>
      <c r="I65" s="60">
        <v>23.5</v>
      </c>
      <c r="J65" s="60">
        <v>21</v>
      </c>
      <c r="K65" s="60">
        <v>27.5</v>
      </c>
      <c r="L65" s="60">
        <v>23</v>
      </c>
      <c r="M65" s="60">
        <v>25.5</v>
      </c>
      <c r="N65" s="60">
        <v>21</v>
      </c>
      <c r="O65" s="60">
        <v>27</v>
      </c>
      <c r="P65" s="60">
        <v>29</v>
      </c>
      <c r="Q65" s="60">
        <v>30</v>
      </c>
      <c r="R65" s="60">
        <v>29.5</v>
      </c>
      <c r="S65" s="60">
        <v>29.5</v>
      </c>
      <c r="T65" s="60">
        <v>29.5</v>
      </c>
      <c r="U65" s="60">
        <v>30</v>
      </c>
      <c r="V65" s="60">
        <v>28.5</v>
      </c>
      <c r="W65" s="60">
        <v>31.5</v>
      </c>
      <c r="X65" s="60">
        <v>30.5</v>
      </c>
      <c r="Y65" s="60">
        <v>30.5</v>
      </c>
      <c r="Z65" s="60">
        <v>31</v>
      </c>
      <c r="AA65" s="60">
        <v>31.5</v>
      </c>
      <c r="AB65" s="60">
        <v>38</v>
      </c>
      <c r="AC65" s="60">
        <v>21</v>
      </c>
      <c r="AD65" s="60">
        <v>28</v>
      </c>
      <c r="AE65" s="60">
        <v>21.5</v>
      </c>
      <c r="AF65" s="60">
        <v>20.5</v>
      </c>
      <c r="AG65" s="60">
        <v>29.5</v>
      </c>
      <c r="AH65" s="60">
        <v>29.5</v>
      </c>
      <c r="AI65" s="17">
        <f t="shared" si="8"/>
        <v>27.948275862068964</v>
      </c>
      <c r="AJ65" s="60">
        <v>13.5</v>
      </c>
      <c r="AK65" s="60">
        <v>12</v>
      </c>
      <c r="AL65" s="60">
        <v>12</v>
      </c>
      <c r="AM65" s="60">
        <v>10</v>
      </c>
      <c r="AN65" s="60">
        <v>12</v>
      </c>
      <c r="AO65" s="60">
        <v>8.5</v>
      </c>
      <c r="AP65" s="60">
        <v>8.5</v>
      </c>
      <c r="AQ65" s="60">
        <v>10</v>
      </c>
      <c r="AR65" s="60">
        <v>9.5</v>
      </c>
      <c r="AS65" s="60">
        <v>7.5</v>
      </c>
      <c r="AT65" s="60">
        <v>8.5</v>
      </c>
      <c r="AU65" s="60">
        <v>10.5</v>
      </c>
      <c r="AV65" s="60">
        <v>11</v>
      </c>
      <c r="AW65" s="60">
        <v>12</v>
      </c>
      <c r="AX65" s="60">
        <v>14</v>
      </c>
      <c r="AY65" s="60">
        <v>14</v>
      </c>
      <c r="AZ65" s="60">
        <v>17</v>
      </c>
      <c r="BA65" s="60">
        <v>14.5</v>
      </c>
      <c r="BB65" s="60">
        <v>17</v>
      </c>
      <c r="BC65" s="60">
        <v>17</v>
      </c>
      <c r="BD65" s="60">
        <v>18.5</v>
      </c>
      <c r="BE65" s="60">
        <v>18</v>
      </c>
      <c r="BF65" s="60">
        <v>17.5</v>
      </c>
      <c r="BG65" s="60">
        <v>9.5</v>
      </c>
      <c r="BH65" s="60">
        <v>9</v>
      </c>
      <c r="BI65" s="60">
        <v>15</v>
      </c>
      <c r="BJ65" s="60">
        <v>16</v>
      </c>
      <c r="BK65" s="60">
        <v>16</v>
      </c>
      <c r="BL65" s="60">
        <v>18</v>
      </c>
      <c r="BM65" s="17">
        <f t="shared" si="7"/>
        <v>12.982758620689655</v>
      </c>
    </row>
    <row r="66" spans="2:65" x14ac:dyDescent="0.2">
      <c r="B66" s="1" t="str">
        <f t="shared" si="9"/>
        <v>Huasteca_Ballesmi</v>
      </c>
      <c r="C66" s="8" t="s">
        <v>0</v>
      </c>
      <c r="D66" s="8" t="s">
        <v>82</v>
      </c>
      <c r="E66" s="8" t="s">
        <v>83</v>
      </c>
      <c r="F66" s="60">
        <v>33</v>
      </c>
      <c r="G66" s="60">
        <v>32</v>
      </c>
      <c r="H66" s="60">
        <v>27</v>
      </c>
      <c r="I66" s="60">
        <v>22</v>
      </c>
      <c r="J66" s="60">
        <v>22</v>
      </c>
      <c r="K66" s="60">
        <v>26</v>
      </c>
      <c r="L66" s="60">
        <v>22</v>
      </c>
      <c r="M66" s="60">
        <v>25</v>
      </c>
      <c r="N66" s="60">
        <v>20</v>
      </c>
      <c r="O66" s="60">
        <v>26</v>
      </c>
      <c r="P66" s="60">
        <v>28</v>
      </c>
      <c r="Q66" s="60">
        <v>30</v>
      </c>
      <c r="R66" s="60">
        <v>26</v>
      </c>
      <c r="S66" s="60">
        <v>28.3</v>
      </c>
      <c r="T66" s="60">
        <v>30</v>
      </c>
      <c r="U66" s="60">
        <v>30</v>
      </c>
      <c r="V66" s="60">
        <v>30</v>
      </c>
      <c r="W66" s="60">
        <v>30</v>
      </c>
      <c r="X66" s="60">
        <v>30</v>
      </c>
      <c r="Y66" s="60">
        <v>30</v>
      </c>
      <c r="Z66" s="60">
        <v>32</v>
      </c>
      <c r="AA66" s="60">
        <v>32</v>
      </c>
      <c r="AB66" s="60">
        <v>41</v>
      </c>
      <c r="AC66" s="60">
        <v>20</v>
      </c>
      <c r="AD66" s="60">
        <v>25</v>
      </c>
      <c r="AE66" s="60">
        <v>23</v>
      </c>
      <c r="AF66" s="60">
        <v>21</v>
      </c>
      <c r="AG66" s="60">
        <v>30</v>
      </c>
      <c r="AH66" s="60">
        <v>31</v>
      </c>
      <c r="AI66" s="17">
        <f t="shared" si="8"/>
        <v>27.665517241379309</v>
      </c>
      <c r="AJ66" s="60">
        <v>12</v>
      </c>
      <c r="AK66" s="60">
        <v>13</v>
      </c>
      <c r="AL66" s="60">
        <v>12</v>
      </c>
      <c r="AM66" s="60">
        <v>11.5</v>
      </c>
      <c r="AN66" s="60">
        <v>12</v>
      </c>
      <c r="AO66" s="60">
        <v>10</v>
      </c>
      <c r="AP66" s="60">
        <v>10</v>
      </c>
      <c r="AQ66" s="60">
        <v>10</v>
      </c>
      <c r="AR66" s="60">
        <v>12</v>
      </c>
      <c r="AS66" s="60">
        <v>10</v>
      </c>
      <c r="AT66" s="60">
        <v>9</v>
      </c>
      <c r="AU66" s="60">
        <v>13</v>
      </c>
      <c r="AV66" s="60">
        <v>11</v>
      </c>
      <c r="AW66" s="60">
        <v>10.3</v>
      </c>
      <c r="AX66" s="60">
        <v>13</v>
      </c>
      <c r="AY66" s="60">
        <v>13</v>
      </c>
      <c r="AZ66" s="60">
        <v>14</v>
      </c>
      <c r="BA66" s="60">
        <v>14</v>
      </c>
      <c r="BB66" s="60">
        <v>15</v>
      </c>
      <c r="BC66" s="60">
        <v>13</v>
      </c>
      <c r="BD66" s="60">
        <v>15</v>
      </c>
      <c r="BE66" s="60">
        <v>17</v>
      </c>
      <c r="BF66" s="60">
        <v>17</v>
      </c>
      <c r="BG66" s="60">
        <v>10</v>
      </c>
      <c r="BH66" s="60">
        <v>13</v>
      </c>
      <c r="BI66" s="60">
        <v>16</v>
      </c>
      <c r="BJ66" s="60">
        <v>16</v>
      </c>
      <c r="BK66" s="60">
        <v>15</v>
      </c>
      <c r="BL66" s="60">
        <v>16</v>
      </c>
      <c r="BM66" s="17">
        <f t="shared" si="7"/>
        <v>12.855172413793104</v>
      </c>
    </row>
    <row r="67" spans="2:65" x14ac:dyDescent="0.2">
      <c r="B67" s="1" t="str">
        <f t="shared" si="9"/>
        <v>Huasteca_Cd. Valles</v>
      </c>
      <c r="C67" s="8" t="s">
        <v>0</v>
      </c>
      <c r="D67" s="8" t="s">
        <v>78</v>
      </c>
      <c r="E67" s="8" t="s">
        <v>78</v>
      </c>
      <c r="F67" s="60" t="s">
        <v>137</v>
      </c>
      <c r="G67" s="60">
        <v>32</v>
      </c>
      <c r="H67" s="60">
        <v>28</v>
      </c>
      <c r="I67" s="60">
        <v>24</v>
      </c>
      <c r="J67" s="60">
        <v>21</v>
      </c>
      <c r="K67" s="60">
        <v>27</v>
      </c>
      <c r="L67" s="60">
        <v>22</v>
      </c>
      <c r="M67" s="60">
        <v>26</v>
      </c>
      <c r="N67" s="60">
        <v>20</v>
      </c>
      <c r="O67" s="60">
        <v>27</v>
      </c>
      <c r="P67" s="60">
        <v>28</v>
      </c>
      <c r="Q67" s="60">
        <v>29</v>
      </c>
      <c r="R67" s="60">
        <v>29</v>
      </c>
      <c r="S67" s="60">
        <v>30</v>
      </c>
      <c r="T67" s="60">
        <v>31</v>
      </c>
      <c r="U67" s="60">
        <v>30</v>
      </c>
      <c r="V67" s="60">
        <v>30</v>
      </c>
      <c r="W67" s="60">
        <v>31</v>
      </c>
      <c r="X67" s="60">
        <v>31</v>
      </c>
      <c r="Y67" s="60">
        <v>31</v>
      </c>
      <c r="Z67" s="60">
        <v>32</v>
      </c>
      <c r="AA67" s="60">
        <v>32</v>
      </c>
      <c r="AB67" s="60">
        <v>24</v>
      </c>
      <c r="AC67" s="60">
        <v>23</v>
      </c>
      <c r="AD67" s="60">
        <v>28</v>
      </c>
      <c r="AE67" s="60">
        <v>22</v>
      </c>
      <c r="AF67" s="60">
        <v>24</v>
      </c>
      <c r="AG67" s="60">
        <v>30</v>
      </c>
      <c r="AH67" s="60">
        <v>31</v>
      </c>
      <c r="AI67" s="17">
        <f t="shared" si="8"/>
        <v>27.607142857142858</v>
      </c>
      <c r="AJ67" s="60" t="s">
        <v>137</v>
      </c>
      <c r="AK67" s="60">
        <v>12</v>
      </c>
      <c r="AL67" s="60">
        <v>10</v>
      </c>
      <c r="AM67" s="60">
        <v>10</v>
      </c>
      <c r="AN67" s="60">
        <v>12</v>
      </c>
      <c r="AO67" s="60">
        <v>9</v>
      </c>
      <c r="AP67" s="60">
        <v>8</v>
      </c>
      <c r="AQ67" s="60">
        <v>9</v>
      </c>
      <c r="AR67" s="60">
        <v>8</v>
      </c>
      <c r="AS67" s="60">
        <v>7</v>
      </c>
      <c r="AT67" s="60">
        <v>8</v>
      </c>
      <c r="AU67" s="60">
        <v>10</v>
      </c>
      <c r="AV67" s="60">
        <v>10</v>
      </c>
      <c r="AW67" s="60">
        <v>11</v>
      </c>
      <c r="AX67" s="60">
        <v>11</v>
      </c>
      <c r="AY67" s="60">
        <v>12</v>
      </c>
      <c r="AZ67" s="60">
        <v>15</v>
      </c>
      <c r="BA67" s="60">
        <v>16</v>
      </c>
      <c r="BB67" s="60">
        <v>17</v>
      </c>
      <c r="BC67" s="60">
        <v>15</v>
      </c>
      <c r="BD67" s="60">
        <v>15</v>
      </c>
      <c r="BE67" s="60">
        <v>16</v>
      </c>
      <c r="BF67" s="60">
        <v>15</v>
      </c>
      <c r="BG67" s="60">
        <v>8</v>
      </c>
      <c r="BH67" s="60">
        <v>9</v>
      </c>
      <c r="BI67" s="60">
        <v>15</v>
      </c>
      <c r="BJ67" s="60">
        <v>15</v>
      </c>
      <c r="BK67" s="60">
        <v>13</v>
      </c>
      <c r="BL67" s="60">
        <v>13</v>
      </c>
      <c r="BM67" s="17">
        <f t="shared" si="7"/>
        <v>11.75</v>
      </c>
    </row>
    <row r="68" spans="2:65" x14ac:dyDescent="0.2">
      <c r="B68" s="1" t="str">
        <f t="shared" si="9"/>
        <v>Huasteca _Gallinas</v>
      </c>
      <c r="C68" s="8" t="s">
        <v>79</v>
      </c>
      <c r="D68" s="8" t="s">
        <v>84</v>
      </c>
      <c r="E68" s="8" t="s">
        <v>85</v>
      </c>
      <c r="F68" s="60">
        <v>36</v>
      </c>
      <c r="G68" s="60">
        <v>31</v>
      </c>
      <c r="H68" s="60">
        <v>26</v>
      </c>
      <c r="I68" s="60">
        <v>21.5</v>
      </c>
      <c r="J68" s="60">
        <v>20</v>
      </c>
      <c r="K68" s="60">
        <v>24</v>
      </c>
      <c r="L68" s="60">
        <v>22</v>
      </c>
      <c r="M68" s="60">
        <v>25</v>
      </c>
      <c r="N68" s="60">
        <v>22</v>
      </c>
      <c r="O68" s="60">
        <v>28</v>
      </c>
      <c r="P68" s="60">
        <v>28</v>
      </c>
      <c r="Q68" s="60">
        <v>28.5</v>
      </c>
      <c r="R68" s="60">
        <v>29</v>
      </c>
      <c r="S68" s="60">
        <v>28</v>
      </c>
      <c r="T68" s="60">
        <v>31</v>
      </c>
      <c r="U68" s="60">
        <v>32</v>
      </c>
      <c r="V68" s="60">
        <v>27</v>
      </c>
      <c r="W68" s="60">
        <v>29</v>
      </c>
      <c r="X68" s="60">
        <v>29</v>
      </c>
      <c r="Y68" s="60">
        <v>29</v>
      </c>
      <c r="Z68" s="60">
        <v>28</v>
      </c>
      <c r="AA68" s="60">
        <v>31</v>
      </c>
      <c r="AB68" s="60">
        <v>41</v>
      </c>
      <c r="AC68" s="60">
        <v>21</v>
      </c>
      <c r="AD68" s="60">
        <v>25</v>
      </c>
      <c r="AE68" s="60">
        <v>21</v>
      </c>
      <c r="AF68" s="60">
        <v>19</v>
      </c>
      <c r="AG68" s="60">
        <v>30</v>
      </c>
      <c r="AH68" s="60">
        <v>30</v>
      </c>
      <c r="AI68" s="17">
        <f t="shared" si="8"/>
        <v>27.310344827586206</v>
      </c>
      <c r="AJ68" s="60">
        <v>10</v>
      </c>
      <c r="AK68" s="60">
        <v>11</v>
      </c>
      <c r="AL68" s="60">
        <v>11</v>
      </c>
      <c r="AM68" s="60">
        <v>11.5</v>
      </c>
      <c r="AN68" s="60">
        <v>13</v>
      </c>
      <c r="AO68" s="60">
        <v>7</v>
      </c>
      <c r="AP68" s="60">
        <v>9</v>
      </c>
      <c r="AQ68" s="60">
        <v>8</v>
      </c>
      <c r="AR68" s="60">
        <v>10</v>
      </c>
      <c r="AS68" s="60">
        <v>10</v>
      </c>
      <c r="AT68" s="60">
        <v>6</v>
      </c>
      <c r="AU68" s="60">
        <v>7</v>
      </c>
      <c r="AV68" s="60">
        <v>9</v>
      </c>
      <c r="AW68" s="60">
        <v>9</v>
      </c>
      <c r="AX68" s="60">
        <v>10</v>
      </c>
      <c r="AY68" s="60">
        <v>10</v>
      </c>
      <c r="AZ68" s="60">
        <v>14</v>
      </c>
      <c r="BA68" s="60">
        <v>16</v>
      </c>
      <c r="BB68" s="60">
        <v>19</v>
      </c>
      <c r="BC68" s="60">
        <v>15.5</v>
      </c>
      <c r="BD68" s="60">
        <v>16</v>
      </c>
      <c r="BE68" s="60">
        <v>15</v>
      </c>
      <c r="BF68" s="60">
        <v>15</v>
      </c>
      <c r="BG68" s="60">
        <v>8</v>
      </c>
      <c r="BH68" s="60">
        <v>15</v>
      </c>
      <c r="BI68" s="60">
        <v>15</v>
      </c>
      <c r="BJ68" s="60">
        <v>14</v>
      </c>
      <c r="BK68" s="60">
        <v>14</v>
      </c>
      <c r="BL68" s="60">
        <v>18</v>
      </c>
      <c r="BM68" s="17">
        <f t="shared" si="7"/>
        <v>11.931034482758621</v>
      </c>
    </row>
    <row r="69" spans="2:65" x14ac:dyDescent="0.2">
      <c r="B69" s="1" t="str">
        <f t="shared" si="9"/>
        <v>Huasteca _Matlapa</v>
      </c>
      <c r="C69" s="8" t="s">
        <v>79</v>
      </c>
      <c r="D69" s="8" t="s">
        <v>80</v>
      </c>
      <c r="E69" s="8" t="s">
        <v>80</v>
      </c>
      <c r="F69" s="60">
        <v>32.1</v>
      </c>
      <c r="G69" s="60">
        <v>31.2</v>
      </c>
      <c r="H69" s="60">
        <v>25.1</v>
      </c>
      <c r="I69" s="60">
        <v>21.5</v>
      </c>
      <c r="J69" s="60">
        <v>19.100000000000001</v>
      </c>
      <c r="K69" s="60">
        <v>24.5</v>
      </c>
      <c r="L69" s="60">
        <v>21.6</v>
      </c>
      <c r="M69" s="60">
        <v>21.3</v>
      </c>
      <c r="N69" s="60">
        <v>20.100000000000001</v>
      </c>
      <c r="O69" s="60">
        <v>24.8</v>
      </c>
      <c r="P69" s="60">
        <v>26.6</v>
      </c>
      <c r="Q69" s="60">
        <v>28.4</v>
      </c>
      <c r="R69" s="60">
        <v>28.4</v>
      </c>
      <c r="S69" s="60">
        <v>27.8</v>
      </c>
      <c r="T69" s="60">
        <v>30.2</v>
      </c>
      <c r="U69" s="60">
        <v>30.6</v>
      </c>
      <c r="V69" s="60">
        <v>28.1</v>
      </c>
      <c r="W69" s="60">
        <v>29.7</v>
      </c>
      <c r="X69" s="60">
        <v>30</v>
      </c>
      <c r="Y69" s="60">
        <v>29.5</v>
      </c>
      <c r="Z69" s="60">
        <v>30.7</v>
      </c>
      <c r="AA69" s="60">
        <v>29.7</v>
      </c>
      <c r="AB69" s="60">
        <v>39.799999999999997</v>
      </c>
      <c r="AC69" s="60">
        <v>26.3</v>
      </c>
      <c r="AD69" s="60">
        <v>25.7</v>
      </c>
      <c r="AE69" s="60">
        <v>21.6</v>
      </c>
      <c r="AF69" s="60">
        <v>21.5</v>
      </c>
      <c r="AG69" s="60">
        <v>30.6</v>
      </c>
      <c r="AH69" s="60">
        <v>29.8</v>
      </c>
      <c r="AI69" s="17">
        <f t="shared" si="8"/>
        <v>27.113793103448277</v>
      </c>
      <c r="AJ69" s="60">
        <v>14.7</v>
      </c>
      <c r="AK69" s="60">
        <v>13.4</v>
      </c>
      <c r="AL69" s="60">
        <v>13.9</v>
      </c>
      <c r="AM69" s="60">
        <v>13.4</v>
      </c>
      <c r="AN69" s="60">
        <v>14.5</v>
      </c>
      <c r="AO69" s="60">
        <v>14.2</v>
      </c>
      <c r="AP69" s="60">
        <v>9.1</v>
      </c>
      <c r="AQ69" s="60">
        <v>14.2</v>
      </c>
      <c r="AR69" s="60">
        <v>13.7</v>
      </c>
      <c r="AS69" s="60">
        <v>8.1</v>
      </c>
      <c r="AT69" s="60">
        <v>8.6999999999999993</v>
      </c>
      <c r="AU69" s="60">
        <v>9.9</v>
      </c>
      <c r="AV69" s="60">
        <v>9.9</v>
      </c>
      <c r="AW69" s="60">
        <v>12.1</v>
      </c>
      <c r="AX69" s="60">
        <v>12.1</v>
      </c>
      <c r="AY69" s="60">
        <v>14.9</v>
      </c>
      <c r="AZ69" s="60">
        <v>16.100000000000001</v>
      </c>
      <c r="BA69" s="60">
        <v>15.8</v>
      </c>
      <c r="BB69" s="60">
        <v>20.3</v>
      </c>
      <c r="BC69" s="60">
        <v>16</v>
      </c>
      <c r="BD69" s="60">
        <v>20.3</v>
      </c>
      <c r="BE69" s="60">
        <v>15</v>
      </c>
      <c r="BF69" s="60">
        <v>17.899999999999999</v>
      </c>
      <c r="BG69" s="60">
        <v>8.6999999999999993</v>
      </c>
      <c r="BH69" s="60">
        <v>12.9</v>
      </c>
      <c r="BI69" s="60">
        <v>14.6</v>
      </c>
      <c r="BJ69" s="60">
        <v>16.899999999999999</v>
      </c>
      <c r="BK69" s="60">
        <v>13.9</v>
      </c>
      <c r="BL69" s="60">
        <v>18.100000000000001</v>
      </c>
      <c r="BM69" s="17">
        <f t="shared" si="7"/>
        <v>13.906896551724136</v>
      </c>
    </row>
    <row r="70" spans="2:65" x14ac:dyDescent="0.2">
      <c r="B70" s="1" t="str">
        <f t="shared" si="9"/>
        <v>Huasteca_Micos</v>
      </c>
      <c r="C70" s="8" t="s">
        <v>0</v>
      </c>
      <c r="D70" s="8" t="s">
        <v>88</v>
      </c>
      <c r="E70" s="8" t="s">
        <v>78</v>
      </c>
      <c r="F70" s="60">
        <v>29.5</v>
      </c>
      <c r="G70" s="60">
        <v>29.5</v>
      </c>
      <c r="H70" s="60">
        <v>25</v>
      </c>
      <c r="I70" s="60">
        <v>23.5</v>
      </c>
      <c r="J70" s="60">
        <v>19.5</v>
      </c>
      <c r="K70" s="60">
        <v>25</v>
      </c>
      <c r="L70" s="60">
        <v>20.5</v>
      </c>
      <c r="M70" s="60">
        <v>24.5</v>
      </c>
      <c r="N70" s="60">
        <v>18.5</v>
      </c>
      <c r="O70" s="60">
        <v>23.5</v>
      </c>
      <c r="P70" s="60">
        <v>27</v>
      </c>
      <c r="Q70" s="60">
        <v>28</v>
      </c>
      <c r="R70" s="60">
        <v>27</v>
      </c>
      <c r="S70" s="60">
        <v>27</v>
      </c>
      <c r="T70" s="60">
        <v>29.5</v>
      </c>
      <c r="U70" s="60">
        <v>28</v>
      </c>
      <c r="V70" s="60">
        <v>26</v>
      </c>
      <c r="W70" s="60">
        <v>28.5</v>
      </c>
      <c r="X70" s="60">
        <v>29.5</v>
      </c>
      <c r="Y70" s="60">
        <v>30.5</v>
      </c>
      <c r="Z70" s="60">
        <v>31.5</v>
      </c>
      <c r="AA70" s="60">
        <v>31.5</v>
      </c>
      <c r="AB70" s="60">
        <v>40.5</v>
      </c>
      <c r="AC70" s="60">
        <v>20.5</v>
      </c>
      <c r="AD70" s="60">
        <v>25.5</v>
      </c>
      <c r="AE70" s="60">
        <v>20.5</v>
      </c>
      <c r="AF70" s="60">
        <v>19.5</v>
      </c>
      <c r="AG70" s="60">
        <v>29.5</v>
      </c>
      <c r="AH70" s="60">
        <v>28</v>
      </c>
      <c r="AI70" s="17">
        <f t="shared" si="8"/>
        <v>26.448275862068964</v>
      </c>
      <c r="AJ70" s="60">
        <v>13</v>
      </c>
      <c r="AK70" s="60">
        <v>11.5</v>
      </c>
      <c r="AL70" s="60">
        <v>11.5</v>
      </c>
      <c r="AM70" s="60">
        <v>12</v>
      </c>
      <c r="AN70" s="60">
        <v>14</v>
      </c>
      <c r="AO70" s="60">
        <v>9.5</v>
      </c>
      <c r="AP70" s="60">
        <v>10.5</v>
      </c>
      <c r="AQ70" s="60">
        <v>10.5</v>
      </c>
      <c r="AR70" s="60">
        <v>9.5</v>
      </c>
      <c r="AS70" s="60">
        <v>8.5</v>
      </c>
      <c r="AT70" s="60">
        <v>9.5</v>
      </c>
      <c r="AU70" s="60">
        <v>10.5</v>
      </c>
      <c r="AV70" s="60">
        <v>11.5</v>
      </c>
      <c r="AW70" s="60">
        <v>12.5</v>
      </c>
      <c r="AX70" s="60">
        <v>12.5</v>
      </c>
      <c r="AY70" s="60">
        <v>14</v>
      </c>
      <c r="AZ70" s="60">
        <v>14</v>
      </c>
      <c r="BA70" s="60">
        <v>16</v>
      </c>
      <c r="BB70" s="60">
        <v>17</v>
      </c>
      <c r="BC70" s="60">
        <v>16</v>
      </c>
      <c r="BD70" s="60">
        <v>16</v>
      </c>
      <c r="BE70" s="60">
        <v>16</v>
      </c>
      <c r="BF70" s="60">
        <v>16</v>
      </c>
      <c r="BG70" s="60">
        <v>9.5</v>
      </c>
      <c r="BH70" s="60">
        <v>15</v>
      </c>
      <c r="BI70" s="60">
        <v>16</v>
      </c>
      <c r="BJ70" s="60">
        <v>16</v>
      </c>
      <c r="BK70" s="60">
        <v>15</v>
      </c>
      <c r="BL70" s="60">
        <v>15</v>
      </c>
      <c r="BM70" s="17">
        <f t="shared" si="7"/>
        <v>13.051724137931034</v>
      </c>
    </row>
    <row r="71" spans="2:65" x14ac:dyDescent="0.2">
      <c r="B71" s="1" t="str">
        <f t="shared" si="9"/>
        <v>Huasteca_Naranjo</v>
      </c>
      <c r="C71" s="8" t="s">
        <v>0</v>
      </c>
      <c r="D71" s="8" t="s">
        <v>86</v>
      </c>
      <c r="E71" s="8" t="s">
        <v>20</v>
      </c>
      <c r="F71" s="60">
        <v>33</v>
      </c>
      <c r="G71" s="60">
        <v>25</v>
      </c>
      <c r="H71" s="60">
        <v>24</v>
      </c>
      <c r="I71" s="60">
        <v>21.5</v>
      </c>
      <c r="J71" s="60">
        <v>19.5</v>
      </c>
      <c r="K71" s="60">
        <v>23.5</v>
      </c>
      <c r="L71" s="60">
        <v>20</v>
      </c>
      <c r="M71" s="60">
        <v>21.5</v>
      </c>
      <c r="N71" s="60">
        <v>19</v>
      </c>
      <c r="O71" s="60">
        <v>24</v>
      </c>
      <c r="P71" s="60">
        <v>22.5</v>
      </c>
      <c r="Q71" s="60">
        <v>28</v>
      </c>
      <c r="R71" s="60">
        <v>27</v>
      </c>
      <c r="S71" s="60">
        <v>27</v>
      </c>
      <c r="T71" s="60">
        <v>28.5</v>
      </c>
      <c r="U71" s="60">
        <v>30.5</v>
      </c>
      <c r="V71" s="60">
        <v>27</v>
      </c>
      <c r="W71" s="60">
        <v>30</v>
      </c>
      <c r="X71" s="60">
        <v>29</v>
      </c>
      <c r="Y71" s="60">
        <v>29</v>
      </c>
      <c r="Z71" s="60">
        <v>32</v>
      </c>
      <c r="AA71" s="60">
        <v>30.5</v>
      </c>
      <c r="AB71" s="60">
        <v>38</v>
      </c>
      <c r="AC71" s="60">
        <v>19</v>
      </c>
      <c r="AD71" s="60">
        <v>25</v>
      </c>
      <c r="AE71" s="60">
        <v>21</v>
      </c>
      <c r="AF71" s="60">
        <v>18.5</v>
      </c>
      <c r="AG71" s="60">
        <v>28</v>
      </c>
      <c r="AH71" s="60">
        <v>29</v>
      </c>
      <c r="AI71" s="17">
        <f t="shared" si="8"/>
        <v>25.879310344827587</v>
      </c>
      <c r="AJ71" s="60">
        <v>8.5</v>
      </c>
      <c r="AK71" s="60">
        <v>9</v>
      </c>
      <c r="AL71" s="60">
        <v>6.5</v>
      </c>
      <c r="AM71" s="60">
        <v>6</v>
      </c>
      <c r="AN71" s="60">
        <v>10</v>
      </c>
      <c r="AO71" s="60">
        <v>6</v>
      </c>
      <c r="AP71" s="60">
        <v>6.5</v>
      </c>
      <c r="AQ71" s="60">
        <v>8</v>
      </c>
      <c r="AR71" s="60">
        <v>7.5</v>
      </c>
      <c r="AS71" s="60">
        <v>6</v>
      </c>
      <c r="AT71" s="60">
        <v>6</v>
      </c>
      <c r="AU71" s="60">
        <v>7</v>
      </c>
      <c r="AV71" s="60">
        <v>9</v>
      </c>
      <c r="AW71" s="60">
        <v>8.5</v>
      </c>
      <c r="AX71" s="60">
        <v>9.5</v>
      </c>
      <c r="AY71" s="60">
        <v>7.5</v>
      </c>
      <c r="AZ71" s="60">
        <v>11</v>
      </c>
      <c r="BA71" s="60">
        <v>12.5</v>
      </c>
      <c r="BB71" s="60">
        <v>12.5</v>
      </c>
      <c r="BC71" s="60">
        <v>14.5</v>
      </c>
      <c r="BD71" s="60">
        <v>15</v>
      </c>
      <c r="BE71" s="60">
        <v>14</v>
      </c>
      <c r="BF71" s="60">
        <v>13.5</v>
      </c>
      <c r="BG71" s="60">
        <v>6.5</v>
      </c>
      <c r="BH71" s="60">
        <v>11.5</v>
      </c>
      <c r="BI71" s="60">
        <v>12.5</v>
      </c>
      <c r="BJ71" s="60">
        <v>14</v>
      </c>
      <c r="BK71" s="60">
        <v>14.5</v>
      </c>
      <c r="BL71" s="60">
        <v>13</v>
      </c>
      <c r="BM71" s="17">
        <f t="shared" si="7"/>
        <v>9.8793103448275854</v>
      </c>
    </row>
    <row r="72" spans="2:65" x14ac:dyDescent="0.2">
      <c r="B72" s="1" t="str">
        <f t="shared" si="9"/>
        <v>Huasteca_Pujal</v>
      </c>
      <c r="C72" s="8" t="s">
        <v>0</v>
      </c>
      <c r="D72" s="8" t="s">
        <v>87</v>
      </c>
      <c r="E72" s="8" t="s">
        <v>78</v>
      </c>
      <c r="F72" s="60">
        <v>33</v>
      </c>
      <c r="G72" s="60">
        <v>29.6</v>
      </c>
      <c r="H72" s="60">
        <v>28</v>
      </c>
      <c r="I72" s="60">
        <v>23</v>
      </c>
      <c r="J72" s="60">
        <v>21</v>
      </c>
      <c r="K72" s="60">
        <v>27.6</v>
      </c>
      <c r="L72" s="60">
        <v>22</v>
      </c>
      <c r="M72" s="60">
        <v>27</v>
      </c>
      <c r="N72" s="60">
        <v>20</v>
      </c>
      <c r="O72" s="60">
        <v>26</v>
      </c>
      <c r="P72" s="60">
        <v>28</v>
      </c>
      <c r="Q72" s="60">
        <v>29.5</v>
      </c>
      <c r="R72" s="60">
        <v>32</v>
      </c>
      <c r="S72" s="60">
        <v>28.6</v>
      </c>
      <c r="T72" s="60">
        <v>30.1</v>
      </c>
      <c r="U72" s="60">
        <v>29.7</v>
      </c>
      <c r="V72" s="60">
        <v>29.1</v>
      </c>
      <c r="W72" s="60">
        <v>30.5</v>
      </c>
      <c r="X72" s="60">
        <v>31</v>
      </c>
      <c r="Y72" s="60">
        <v>30.5</v>
      </c>
      <c r="Z72" s="60">
        <v>31.5</v>
      </c>
      <c r="AA72" s="60">
        <v>30.5</v>
      </c>
      <c r="AB72" s="60">
        <v>41</v>
      </c>
      <c r="AC72" s="60">
        <v>21.5</v>
      </c>
      <c r="AD72" s="60">
        <v>26.5</v>
      </c>
      <c r="AE72" s="60">
        <v>22.3</v>
      </c>
      <c r="AF72" s="60">
        <v>21.6</v>
      </c>
      <c r="AG72" s="60">
        <v>30.6</v>
      </c>
      <c r="AH72" s="60">
        <v>30</v>
      </c>
      <c r="AI72" s="17">
        <f t="shared" si="8"/>
        <v>27.989655172413794</v>
      </c>
      <c r="AJ72" s="60">
        <v>12.6</v>
      </c>
      <c r="AK72" s="60">
        <v>11.9</v>
      </c>
      <c r="AL72" s="60">
        <v>9.5</v>
      </c>
      <c r="AM72" s="60">
        <v>8.5</v>
      </c>
      <c r="AN72" s="60">
        <v>13.5</v>
      </c>
      <c r="AO72" s="60">
        <v>9.1</v>
      </c>
      <c r="AP72" s="60">
        <v>8.5</v>
      </c>
      <c r="AQ72" s="60">
        <v>9.5</v>
      </c>
      <c r="AR72" s="60">
        <v>11</v>
      </c>
      <c r="AS72" s="60">
        <v>8.5</v>
      </c>
      <c r="AT72" s="60">
        <v>7.5</v>
      </c>
      <c r="AU72" s="60">
        <v>10</v>
      </c>
      <c r="AV72" s="60">
        <v>11</v>
      </c>
      <c r="AW72" s="60">
        <v>11</v>
      </c>
      <c r="AX72" s="60">
        <v>13.2</v>
      </c>
      <c r="AY72" s="60">
        <v>14.9</v>
      </c>
      <c r="AZ72" s="60">
        <v>17.100000000000001</v>
      </c>
      <c r="BA72" s="60">
        <v>16.8</v>
      </c>
      <c r="BB72" s="60">
        <v>17</v>
      </c>
      <c r="BC72" s="60">
        <v>17</v>
      </c>
      <c r="BD72" s="60">
        <v>18</v>
      </c>
      <c r="BE72" s="60">
        <v>18.5</v>
      </c>
      <c r="BF72" s="60">
        <v>19</v>
      </c>
      <c r="BG72" s="60">
        <v>9.5</v>
      </c>
      <c r="BH72" s="60">
        <v>8.9</v>
      </c>
      <c r="BI72" s="60">
        <v>16.100000000000001</v>
      </c>
      <c r="BJ72" s="60">
        <v>16.7</v>
      </c>
      <c r="BK72" s="60">
        <v>16.100000000000001</v>
      </c>
      <c r="BL72" s="60">
        <v>16.5</v>
      </c>
      <c r="BM72" s="17">
        <f t="shared" si="7"/>
        <v>13.013793103448277</v>
      </c>
    </row>
    <row r="73" spans="2:65" x14ac:dyDescent="0.2">
      <c r="B73" s="1" t="str">
        <f t="shared" si="9"/>
        <v>Huasteca_Requetemu</v>
      </c>
      <c r="C73" s="8" t="s">
        <v>0</v>
      </c>
      <c r="D73" s="8" t="s">
        <v>92</v>
      </c>
      <c r="E73" s="8" t="s">
        <v>93</v>
      </c>
      <c r="F73" s="60">
        <v>34.700000000000003</v>
      </c>
      <c r="G73" s="60">
        <v>32</v>
      </c>
      <c r="H73" s="60">
        <v>27.5</v>
      </c>
      <c r="I73" s="60">
        <v>23.5</v>
      </c>
      <c r="J73" s="60">
        <v>21</v>
      </c>
      <c r="K73" s="60">
        <v>26.5</v>
      </c>
      <c r="L73" s="60">
        <v>23</v>
      </c>
      <c r="M73" s="60">
        <v>27</v>
      </c>
      <c r="N73" s="60">
        <v>21</v>
      </c>
      <c r="O73" s="60">
        <v>27.5</v>
      </c>
      <c r="P73" s="60">
        <v>29</v>
      </c>
      <c r="Q73" s="60">
        <v>30.5</v>
      </c>
      <c r="R73" s="60">
        <v>28</v>
      </c>
      <c r="S73" s="60">
        <v>30.5</v>
      </c>
      <c r="T73" s="60">
        <v>29.6</v>
      </c>
      <c r="U73" s="60">
        <v>32.5</v>
      </c>
      <c r="V73" s="60">
        <v>29.5</v>
      </c>
      <c r="W73" s="60">
        <v>31</v>
      </c>
      <c r="X73" s="60">
        <v>31</v>
      </c>
      <c r="Y73" s="60">
        <v>31</v>
      </c>
      <c r="Z73" s="60">
        <v>32</v>
      </c>
      <c r="AA73" s="60">
        <v>31</v>
      </c>
      <c r="AB73" s="60">
        <v>41</v>
      </c>
      <c r="AC73" s="60">
        <v>21</v>
      </c>
      <c r="AD73" s="60">
        <v>27.5</v>
      </c>
      <c r="AE73" s="60">
        <v>22.5</v>
      </c>
      <c r="AF73" s="60">
        <v>23</v>
      </c>
      <c r="AG73" s="60">
        <v>31.5</v>
      </c>
      <c r="AH73" s="60">
        <v>32</v>
      </c>
      <c r="AI73" s="17">
        <f t="shared" si="8"/>
        <v>28.544827586206896</v>
      </c>
      <c r="AJ73" s="60">
        <v>12.4</v>
      </c>
      <c r="AK73" s="60">
        <v>16</v>
      </c>
      <c r="AL73" s="60">
        <v>14.5</v>
      </c>
      <c r="AM73" s="60">
        <v>14.5</v>
      </c>
      <c r="AN73" s="60">
        <v>14.5</v>
      </c>
      <c r="AO73" s="60">
        <v>15.5</v>
      </c>
      <c r="AP73" s="60">
        <v>11</v>
      </c>
      <c r="AQ73" s="60">
        <v>10.5</v>
      </c>
      <c r="AR73" s="60">
        <v>15</v>
      </c>
      <c r="AS73" s="60">
        <v>10</v>
      </c>
      <c r="AT73" s="60">
        <v>9</v>
      </c>
      <c r="AU73" s="60">
        <v>9.5</v>
      </c>
      <c r="AV73" s="60">
        <v>11.5</v>
      </c>
      <c r="AW73" s="60">
        <v>11</v>
      </c>
      <c r="AX73" s="60">
        <v>12.3</v>
      </c>
      <c r="AY73" s="60">
        <v>14</v>
      </c>
      <c r="AZ73" s="60">
        <v>15.5</v>
      </c>
      <c r="BA73" s="60">
        <v>18</v>
      </c>
      <c r="BB73" s="60">
        <v>16.5</v>
      </c>
      <c r="BC73" s="60">
        <v>17.5</v>
      </c>
      <c r="BD73" s="60">
        <v>17.5</v>
      </c>
      <c r="BE73" s="60">
        <v>13</v>
      </c>
      <c r="BF73" s="60">
        <v>16</v>
      </c>
      <c r="BG73" s="60">
        <v>11</v>
      </c>
      <c r="BH73" s="60">
        <v>10.5</v>
      </c>
      <c r="BI73" s="60">
        <v>15.5</v>
      </c>
      <c r="BJ73" s="60">
        <v>15</v>
      </c>
      <c r="BK73" s="60">
        <v>15.5</v>
      </c>
      <c r="BL73" s="60">
        <v>16.5</v>
      </c>
      <c r="BM73" s="17">
        <f t="shared" si="7"/>
        <v>13.765517241379312</v>
      </c>
    </row>
    <row r="74" spans="2:65" x14ac:dyDescent="0.2">
      <c r="B74" s="1" t="str">
        <f t="shared" si="9"/>
        <v>Huasteca_San Vicente</v>
      </c>
      <c r="C74" s="8" t="s">
        <v>0</v>
      </c>
      <c r="D74" s="8" t="s">
        <v>89</v>
      </c>
      <c r="E74" s="8" t="s">
        <v>90</v>
      </c>
      <c r="F74" s="60">
        <v>32.1</v>
      </c>
      <c r="G74" s="60">
        <v>30.6</v>
      </c>
      <c r="H74" s="60">
        <v>27</v>
      </c>
      <c r="I74" s="60">
        <v>21</v>
      </c>
      <c r="J74" s="60">
        <v>20.5</v>
      </c>
      <c r="K74" s="60">
        <v>26.1</v>
      </c>
      <c r="L74" s="60">
        <v>22.5</v>
      </c>
      <c r="M74" s="60">
        <v>26.5</v>
      </c>
      <c r="N74" s="60">
        <v>21</v>
      </c>
      <c r="O74" s="60">
        <v>26</v>
      </c>
      <c r="P74" s="60">
        <v>28</v>
      </c>
      <c r="Q74" s="60">
        <v>29.5</v>
      </c>
      <c r="R74" s="60">
        <v>27</v>
      </c>
      <c r="S74" s="60">
        <v>28.6</v>
      </c>
      <c r="T74" s="60">
        <v>29.5</v>
      </c>
      <c r="U74" s="60">
        <v>30.1</v>
      </c>
      <c r="V74" s="60">
        <v>28.8</v>
      </c>
      <c r="W74" s="60">
        <v>30</v>
      </c>
      <c r="X74" s="60">
        <v>28.5</v>
      </c>
      <c r="Y74" s="60">
        <v>29.5</v>
      </c>
      <c r="Z74" s="60">
        <v>31</v>
      </c>
      <c r="AA74" s="60">
        <v>32.5</v>
      </c>
      <c r="AB74" s="60">
        <v>40.5</v>
      </c>
      <c r="AC74" s="60">
        <v>20.5</v>
      </c>
      <c r="AD74" s="60">
        <v>26</v>
      </c>
      <c r="AE74" s="60">
        <v>21</v>
      </c>
      <c r="AF74" s="60">
        <v>21.6</v>
      </c>
      <c r="AG74" s="60">
        <v>29.9</v>
      </c>
      <c r="AH74" s="60">
        <v>30</v>
      </c>
      <c r="AI74" s="17">
        <f t="shared" si="8"/>
        <v>27.441379310344825</v>
      </c>
      <c r="AJ74" s="60">
        <v>13</v>
      </c>
      <c r="AK74" s="60">
        <v>12.4</v>
      </c>
      <c r="AL74" s="60">
        <v>12.5</v>
      </c>
      <c r="AM74" s="60">
        <v>14</v>
      </c>
      <c r="AN74" s="60">
        <v>13.5</v>
      </c>
      <c r="AO74" s="60">
        <v>12.4</v>
      </c>
      <c r="AP74" s="60">
        <v>10</v>
      </c>
      <c r="AQ74" s="60">
        <v>10</v>
      </c>
      <c r="AR74" s="60">
        <v>13.5</v>
      </c>
      <c r="AS74" s="60">
        <v>9</v>
      </c>
      <c r="AT74" s="60">
        <v>8.5</v>
      </c>
      <c r="AU74" s="60">
        <v>10.5</v>
      </c>
      <c r="AV74" s="60">
        <v>12</v>
      </c>
      <c r="AW74" s="60">
        <v>12</v>
      </c>
      <c r="AX74" s="60">
        <v>13.9</v>
      </c>
      <c r="AY74" s="60">
        <v>15.6</v>
      </c>
      <c r="AZ74" s="60">
        <v>17</v>
      </c>
      <c r="BA74" s="60">
        <v>15.7</v>
      </c>
      <c r="BB74" s="60">
        <v>16.5</v>
      </c>
      <c r="BC74" s="60">
        <v>17.5</v>
      </c>
      <c r="BD74" s="60">
        <v>18.5</v>
      </c>
      <c r="BE74" s="60">
        <v>15</v>
      </c>
      <c r="BF74" s="60">
        <v>18.5</v>
      </c>
      <c r="BG74" s="60">
        <v>10.5</v>
      </c>
      <c r="BH74" s="60">
        <v>10</v>
      </c>
      <c r="BI74" s="60">
        <v>14.7</v>
      </c>
      <c r="BJ74" s="60">
        <v>16.100000000000001</v>
      </c>
      <c r="BK74" s="60">
        <v>17</v>
      </c>
      <c r="BL74" s="60">
        <v>17.5</v>
      </c>
      <c r="BM74" s="17">
        <f t="shared" si="7"/>
        <v>13.700000000000001</v>
      </c>
    </row>
    <row r="75" spans="2:65" x14ac:dyDescent="0.2">
      <c r="B75" s="1" t="str">
        <f t="shared" si="9"/>
        <v>Huasteca_Santa Rosa</v>
      </c>
      <c r="C75" s="8" t="s">
        <v>0</v>
      </c>
      <c r="D75" s="8" t="s">
        <v>91</v>
      </c>
      <c r="E75" s="8" t="s">
        <v>78</v>
      </c>
      <c r="F75" s="60">
        <v>33.5</v>
      </c>
      <c r="G75" s="60">
        <v>30</v>
      </c>
      <c r="H75" s="60">
        <v>28.5</v>
      </c>
      <c r="I75" s="60">
        <v>24</v>
      </c>
      <c r="J75" s="60">
        <v>21.5</v>
      </c>
      <c r="K75" s="60">
        <v>27.5</v>
      </c>
      <c r="L75" s="60">
        <v>22.5</v>
      </c>
      <c r="M75" s="60">
        <v>27</v>
      </c>
      <c r="N75" s="60">
        <v>20.5</v>
      </c>
      <c r="O75" s="60">
        <v>27</v>
      </c>
      <c r="P75" s="60">
        <v>27</v>
      </c>
      <c r="Q75" s="60">
        <v>30.5</v>
      </c>
      <c r="R75" s="60">
        <v>28</v>
      </c>
      <c r="S75" s="60">
        <v>29.5</v>
      </c>
      <c r="T75" s="60">
        <v>31.5</v>
      </c>
      <c r="U75" s="60">
        <v>31.5</v>
      </c>
      <c r="V75" s="60">
        <v>30.5</v>
      </c>
      <c r="W75" s="60">
        <v>31</v>
      </c>
      <c r="X75" s="60">
        <v>31.5</v>
      </c>
      <c r="Y75" s="60">
        <v>31.5</v>
      </c>
      <c r="Z75" s="60">
        <v>33</v>
      </c>
      <c r="AA75" s="60">
        <v>32.5</v>
      </c>
      <c r="AB75" s="60">
        <v>41.5</v>
      </c>
      <c r="AC75" s="60">
        <v>22.5</v>
      </c>
      <c r="AD75" s="60">
        <v>27.5</v>
      </c>
      <c r="AE75" s="60">
        <v>23</v>
      </c>
      <c r="AF75" s="60">
        <v>21</v>
      </c>
      <c r="AG75" s="60">
        <v>31</v>
      </c>
      <c r="AH75" s="60">
        <v>31.5</v>
      </c>
      <c r="AI75" s="17">
        <f t="shared" si="8"/>
        <v>28.551724137931036</v>
      </c>
      <c r="AJ75" s="60">
        <v>12.5</v>
      </c>
      <c r="AK75" s="60">
        <v>11</v>
      </c>
      <c r="AL75" s="60">
        <v>12</v>
      </c>
      <c r="AM75" s="60">
        <v>10.5</v>
      </c>
      <c r="AN75" s="60">
        <v>12</v>
      </c>
      <c r="AO75" s="60">
        <v>7</v>
      </c>
      <c r="AP75" s="60">
        <v>7.5</v>
      </c>
      <c r="AQ75" s="60">
        <v>10</v>
      </c>
      <c r="AR75" s="60">
        <v>8</v>
      </c>
      <c r="AS75" s="60">
        <v>6.5</v>
      </c>
      <c r="AT75" s="60">
        <v>6.5</v>
      </c>
      <c r="AU75" s="60">
        <v>9</v>
      </c>
      <c r="AV75" s="60">
        <v>10</v>
      </c>
      <c r="AW75" s="60">
        <v>10.5</v>
      </c>
      <c r="AX75" s="60">
        <v>14</v>
      </c>
      <c r="AY75" s="60">
        <v>14</v>
      </c>
      <c r="AZ75" s="60">
        <v>15.5</v>
      </c>
      <c r="BA75" s="60">
        <v>16.5</v>
      </c>
      <c r="BB75" s="60">
        <v>17</v>
      </c>
      <c r="BC75" s="60">
        <v>17.5</v>
      </c>
      <c r="BD75" s="60">
        <v>15</v>
      </c>
      <c r="BE75" s="60">
        <v>15</v>
      </c>
      <c r="BF75" s="60">
        <v>16.5</v>
      </c>
      <c r="BG75" s="60">
        <v>7.5</v>
      </c>
      <c r="BH75" s="60">
        <v>9</v>
      </c>
      <c r="BI75" s="60">
        <v>15</v>
      </c>
      <c r="BJ75" s="60">
        <v>16</v>
      </c>
      <c r="BK75" s="60">
        <v>13.5</v>
      </c>
      <c r="BL75" s="60">
        <v>14</v>
      </c>
      <c r="BM75" s="17">
        <f t="shared" si="7"/>
        <v>12.03448275862069</v>
      </c>
    </row>
    <row r="76" spans="2:65" x14ac:dyDescent="0.2">
      <c r="B76" s="1" t="str">
        <f t="shared" si="9"/>
        <v>Huasteca_Tamuín</v>
      </c>
      <c r="C76" s="8" t="s">
        <v>0</v>
      </c>
      <c r="D76" s="8" t="s">
        <v>69</v>
      </c>
      <c r="E76" s="8" t="s">
        <v>69</v>
      </c>
      <c r="F76" s="60">
        <v>36</v>
      </c>
      <c r="G76" s="60">
        <v>31.5</v>
      </c>
      <c r="H76" s="60">
        <v>31.5</v>
      </c>
      <c r="I76" s="60">
        <v>25.5</v>
      </c>
      <c r="J76" s="60">
        <v>22.5</v>
      </c>
      <c r="K76" s="60">
        <v>30</v>
      </c>
      <c r="L76" s="60">
        <v>22.5</v>
      </c>
      <c r="M76" s="60">
        <v>28.5</v>
      </c>
      <c r="N76" s="60">
        <v>20.5</v>
      </c>
      <c r="O76" s="60">
        <v>30</v>
      </c>
      <c r="P76" s="60">
        <v>31.5</v>
      </c>
      <c r="Q76" s="60">
        <v>32.5</v>
      </c>
      <c r="R76" s="60">
        <v>31.5</v>
      </c>
      <c r="S76" s="60">
        <v>32.5</v>
      </c>
      <c r="T76" s="60">
        <v>33.5</v>
      </c>
      <c r="U76" s="60">
        <v>32.5</v>
      </c>
      <c r="V76" s="60">
        <v>32.5</v>
      </c>
      <c r="W76" s="60">
        <v>33.5</v>
      </c>
      <c r="X76" s="60">
        <v>32.5</v>
      </c>
      <c r="Y76" s="60">
        <v>33</v>
      </c>
      <c r="Z76" s="60">
        <v>34.5</v>
      </c>
      <c r="AA76" s="60">
        <v>34.5</v>
      </c>
      <c r="AB76" s="60">
        <v>43.5</v>
      </c>
      <c r="AC76" s="60">
        <v>23</v>
      </c>
      <c r="AD76" s="60">
        <v>30.5</v>
      </c>
      <c r="AE76" s="60">
        <v>22.5</v>
      </c>
      <c r="AF76" s="60">
        <v>22.5</v>
      </c>
      <c r="AG76" s="60">
        <v>33.5</v>
      </c>
      <c r="AH76" s="60">
        <v>34.5</v>
      </c>
      <c r="AI76" s="17">
        <f t="shared" si="8"/>
        <v>30.448275862068964</v>
      </c>
      <c r="AJ76" s="60">
        <v>15.5</v>
      </c>
      <c r="AK76" s="60">
        <v>13.5</v>
      </c>
      <c r="AL76" s="60">
        <v>13.5</v>
      </c>
      <c r="AM76" s="60">
        <v>12.5</v>
      </c>
      <c r="AN76" s="60">
        <v>14</v>
      </c>
      <c r="AO76" s="60">
        <v>10.5</v>
      </c>
      <c r="AP76" s="60">
        <v>10.5</v>
      </c>
      <c r="AQ76" s="60">
        <v>14</v>
      </c>
      <c r="AR76" s="60">
        <v>10.5</v>
      </c>
      <c r="AS76" s="60">
        <v>9.5</v>
      </c>
      <c r="AT76" s="60">
        <v>9.5</v>
      </c>
      <c r="AU76" s="60">
        <v>11.5</v>
      </c>
      <c r="AV76" s="60">
        <v>12.5</v>
      </c>
      <c r="AW76" s="60">
        <v>12.5</v>
      </c>
      <c r="AX76" s="60">
        <v>14.5</v>
      </c>
      <c r="AY76" s="60">
        <v>17.5</v>
      </c>
      <c r="AZ76" s="60">
        <v>18</v>
      </c>
      <c r="BA76" s="60">
        <v>17</v>
      </c>
      <c r="BB76" s="60">
        <v>17.5</v>
      </c>
      <c r="BC76" s="60">
        <v>18.5</v>
      </c>
      <c r="BD76" s="60">
        <v>18.5</v>
      </c>
      <c r="BE76" s="60">
        <v>19</v>
      </c>
      <c r="BF76" s="60">
        <v>18</v>
      </c>
      <c r="BG76" s="60">
        <v>10</v>
      </c>
      <c r="BH76" s="60">
        <v>10.5</v>
      </c>
      <c r="BI76" s="60">
        <v>17</v>
      </c>
      <c r="BJ76" s="60">
        <v>17.5</v>
      </c>
      <c r="BK76" s="60">
        <v>17.5</v>
      </c>
      <c r="BL76" s="60">
        <v>18.5</v>
      </c>
      <c r="BM76" s="17">
        <f t="shared" si="7"/>
        <v>14.46551724137931</v>
      </c>
    </row>
    <row r="77" spans="2:65" x14ac:dyDescent="0.2">
      <c r="B77" s="1" t="str">
        <f t="shared" si="9"/>
        <v>Huasteca _Temamatla</v>
      </c>
      <c r="C77" s="8" t="s">
        <v>79</v>
      </c>
      <c r="D77" s="8" t="s">
        <v>94</v>
      </c>
      <c r="E77" s="8" t="s">
        <v>95</v>
      </c>
      <c r="F77" s="60">
        <v>32.200000000000003</v>
      </c>
      <c r="G77" s="60">
        <v>32.9</v>
      </c>
      <c r="H77" s="60">
        <v>25</v>
      </c>
      <c r="I77" s="60">
        <v>21.5</v>
      </c>
      <c r="J77" s="60">
        <v>18.3</v>
      </c>
      <c r="K77" s="60">
        <v>24.4</v>
      </c>
      <c r="L77" s="60">
        <v>23</v>
      </c>
      <c r="M77" s="60">
        <v>25</v>
      </c>
      <c r="N77" s="60">
        <v>20</v>
      </c>
      <c r="O77" s="60">
        <v>25</v>
      </c>
      <c r="P77" s="60">
        <v>27</v>
      </c>
      <c r="Q77" s="60">
        <v>28</v>
      </c>
      <c r="R77" s="60">
        <v>26</v>
      </c>
      <c r="S77" s="60">
        <v>27.9</v>
      </c>
      <c r="T77" s="60">
        <v>30.8</v>
      </c>
      <c r="U77" s="60">
        <v>30.3</v>
      </c>
      <c r="V77" s="60">
        <v>28.5</v>
      </c>
      <c r="W77" s="60">
        <v>29.1</v>
      </c>
      <c r="X77" s="60">
        <v>29</v>
      </c>
      <c r="Y77" s="60">
        <v>29.5</v>
      </c>
      <c r="Z77" s="60">
        <v>31.5</v>
      </c>
      <c r="AA77" s="60">
        <v>29</v>
      </c>
      <c r="AB77" s="60">
        <v>39</v>
      </c>
      <c r="AC77" s="60">
        <v>19</v>
      </c>
      <c r="AD77" s="60">
        <v>25.5</v>
      </c>
      <c r="AE77" s="60">
        <v>21</v>
      </c>
      <c r="AF77" s="60">
        <v>21.3</v>
      </c>
      <c r="AG77" s="60">
        <v>30.3</v>
      </c>
      <c r="AH77" s="60">
        <v>29.5</v>
      </c>
      <c r="AI77" s="17">
        <f t="shared" si="8"/>
        <v>26.879310344827587</v>
      </c>
      <c r="AJ77" s="60">
        <v>13.7</v>
      </c>
      <c r="AK77" s="60">
        <v>14.9</v>
      </c>
      <c r="AL77" s="60">
        <v>14</v>
      </c>
      <c r="AM77" s="60">
        <v>13</v>
      </c>
      <c r="AN77" s="60">
        <v>13.1</v>
      </c>
      <c r="AO77" s="60">
        <v>14.8</v>
      </c>
      <c r="AP77" s="60">
        <v>10.5</v>
      </c>
      <c r="AQ77" s="60">
        <v>10.5</v>
      </c>
      <c r="AR77" s="60">
        <v>14</v>
      </c>
      <c r="AS77" s="60">
        <v>10.5</v>
      </c>
      <c r="AT77" s="60">
        <v>10</v>
      </c>
      <c r="AU77" s="60">
        <v>10.5</v>
      </c>
      <c r="AV77" s="60">
        <v>11</v>
      </c>
      <c r="AW77" s="60">
        <v>11</v>
      </c>
      <c r="AX77" s="60">
        <v>13.3</v>
      </c>
      <c r="AY77" s="60">
        <v>14</v>
      </c>
      <c r="AZ77" s="60">
        <v>16.3</v>
      </c>
      <c r="BA77" s="60">
        <v>16.8</v>
      </c>
      <c r="BB77" s="60">
        <v>16</v>
      </c>
      <c r="BC77" s="60">
        <v>16.5</v>
      </c>
      <c r="BD77" s="60">
        <v>16.5</v>
      </c>
      <c r="BE77" s="60">
        <v>15</v>
      </c>
      <c r="BF77" s="60">
        <v>16</v>
      </c>
      <c r="BG77" s="60">
        <v>10.5</v>
      </c>
      <c r="BH77" s="60">
        <v>10</v>
      </c>
      <c r="BI77" s="60">
        <v>13.5</v>
      </c>
      <c r="BJ77" s="60">
        <v>15.2</v>
      </c>
      <c r="BK77" s="60">
        <v>15.3</v>
      </c>
      <c r="BL77" s="60">
        <v>15</v>
      </c>
      <c r="BM77" s="17">
        <f t="shared" si="7"/>
        <v>13.496551724137932</v>
      </c>
    </row>
    <row r="78" spans="2:65" x14ac:dyDescent="0.2">
      <c r="B78" s="1" t="str">
        <f t="shared" si="9"/>
        <v>Huasteca_Tierra Blanca</v>
      </c>
      <c r="C78" s="8" t="s">
        <v>0</v>
      </c>
      <c r="D78" s="8" t="s">
        <v>96</v>
      </c>
      <c r="E78" s="8" t="s">
        <v>95</v>
      </c>
      <c r="F78" s="60">
        <v>32.700000000000003</v>
      </c>
      <c r="G78" s="60">
        <v>32.5</v>
      </c>
      <c r="H78" s="60">
        <v>25</v>
      </c>
      <c r="I78" s="60">
        <v>21.5</v>
      </c>
      <c r="J78" s="60">
        <v>18.100000000000001</v>
      </c>
      <c r="K78" s="60">
        <v>25.3</v>
      </c>
      <c r="L78" s="60">
        <v>21.5</v>
      </c>
      <c r="M78" s="60">
        <v>26.5</v>
      </c>
      <c r="N78" s="60">
        <v>19</v>
      </c>
      <c r="O78" s="60">
        <v>24.5</v>
      </c>
      <c r="P78" s="60">
        <v>27</v>
      </c>
      <c r="Q78" s="60">
        <v>29</v>
      </c>
      <c r="R78" s="60">
        <v>26.5</v>
      </c>
      <c r="S78" s="60">
        <v>27.7</v>
      </c>
      <c r="T78" s="60">
        <v>30.3</v>
      </c>
      <c r="U78" s="60">
        <v>30.1</v>
      </c>
      <c r="V78" s="60">
        <v>28</v>
      </c>
      <c r="W78" s="60">
        <v>29.1</v>
      </c>
      <c r="X78" s="60">
        <v>29</v>
      </c>
      <c r="Y78" s="60">
        <v>29</v>
      </c>
      <c r="Z78" s="60">
        <v>30.5</v>
      </c>
      <c r="AA78" s="60">
        <v>28.5</v>
      </c>
      <c r="AB78" s="60">
        <v>39.5</v>
      </c>
      <c r="AC78" s="60">
        <v>18</v>
      </c>
      <c r="AD78" s="60">
        <v>24.5</v>
      </c>
      <c r="AE78" s="60">
        <v>20.6</v>
      </c>
      <c r="AF78" s="60">
        <v>21</v>
      </c>
      <c r="AG78" s="60">
        <v>30.6</v>
      </c>
      <c r="AH78" s="60">
        <v>30</v>
      </c>
      <c r="AI78" s="17">
        <f t="shared" si="8"/>
        <v>26.741379310344833</v>
      </c>
      <c r="AJ78" s="60">
        <v>12.9</v>
      </c>
      <c r="AK78" s="60">
        <v>14.9</v>
      </c>
      <c r="AL78" s="60">
        <v>13.5</v>
      </c>
      <c r="AM78" s="60">
        <v>13</v>
      </c>
      <c r="AN78" s="60">
        <v>13.1</v>
      </c>
      <c r="AO78" s="60">
        <v>14.3</v>
      </c>
      <c r="AP78" s="60">
        <v>10.5</v>
      </c>
      <c r="AQ78" s="60">
        <v>10</v>
      </c>
      <c r="AR78" s="60">
        <v>14</v>
      </c>
      <c r="AS78" s="60">
        <v>10</v>
      </c>
      <c r="AT78" s="60">
        <v>9.5</v>
      </c>
      <c r="AU78" s="60">
        <v>10</v>
      </c>
      <c r="AV78" s="60">
        <v>11</v>
      </c>
      <c r="AW78" s="60">
        <v>11</v>
      </c>
      <c r="AX78" s="60">
        <v>13.3</v>
      </c>
      <c r="AY78" s="60">
        <v>13</v>
      </c>
      <c r="AZ78" s="60">
        <v>14.2</v>
      </c>
      <c r="BA78" s="60">
        <v>15.5</v>
      </c>
      <c r="BB78" s="60">
        <v>16</v>
      </c>
      <c r="BC78" s="60">
        <v>16.5</v>
      </c>
      <c r="BD78" s="60">
        <v>16.5</v>
      </c>
      <c r="BE78" s="60">
        <v>16</v>
      </c>
      <c r="BF78" s="60">
        <v>15.5</v>
      </c>
      <c r="BG78" s="60">
        <v>10</v>
      </c>
      <c r="BH78" s="60">
        <v>9.5</v>
      </c>
      <c r="BI78" s="60">
        <v>13.5</v>
      </c>
      <c r="BJ78" s="60">
        <v>14.3</v>
      </c>
      <c r="BK78" s="60">
        <v>14.9</v>
      </c>
      <c r="BL78" s="60">
        <v>14.5</v>
      </c>
      <c r="BM78" s="17">
        <f t="shared" si="7"/>
        <v>13.134482758620688</v>
      </c>
    </row>
    <row r="79" spans="2:65" x14ac:dyDescent="0.2">
      <c r="B79" s="1" t="str">
        <f>CONCATENATE(C79,"_",D79)</f>
        <v>Media_Cerritos</v>
      </c>
      <c r="C79" s="9" t="s">
        <v>12</v>
      </c>
      <c r="D79" s="9" t="s">
        <v>14</v>
      </c>
      <c r="E79" s="9" t="s">
        <v>14</v>
      </c>
      <c r="F79" s="60">
        <v>33</v>
      </c>
      <c r="G79" s="60">
        <v>31</v>
      </c>
      <c r="H79" s="60">
        <v>28</v>
      </c>
      <c r="I79" s="60">
        <v>20</v>
      </c>
      <c r="J79" s="60">
        <v>19</v>
      </c>
      <c r="K79" s="60" t="s">
        <v>137</v>
      </c>
      <c r="L79" s="60">
        <v>19</v>
      </c>
      <c r="M79" s="60">
        <v>20</v>
      </c>
      <c r="N79" s="60">
        <v>19</v>
      </c>
      <c r="O79" s="60">
        <v>24</v>
      </c>
      <c r="P79" s="60">
        <v>26</v>
      </c>
      <c r="Q79" s="60">
        <v>29</v>
      </c>
      <c r="R79" s="60">
        <v>29</v>
      </c>
      <c r="S79" s="60">
        <v>29</v>
      </c>
      <c r="T79" s="60">
        <v>31</v>
      </c>
      <c r="U79" s="60">
        <v>31</v>
      </c>
      <c r="V79" s="60">
        <v>29</v>
      </c>
      <c r="W79" s="60" t="s">
        <v>137</v>
      </c>
      <c r="X79" s="60">
        <v>28</v>
      </c>
      <c r="Y79" s="60" t="s">
        <v>137</v>
      </c>
      <c r="Z79" s="60">
        <v>32</v>
      </c>
      <c r="AA79" s="60">
        <v>31</v>
      </c>
      <c r="AB79" s="60">
        <v>31</v>
      </c>
      <c r="AC79" s="60">
        <v>19</v>
      </c>
      <c r="AD79" s="60">
        <v>25</v>
      </c>
      <c r="AE79" s="60">
        <v>17</v>
      </c>
      <c r="AF79" s="60" t="s">
        <v>137</v>
      </c>
      <c r="AG79" s="60">
        <v>30</v>
      </c>
      <c r="AH79" s="60">
        <v>31</v>
      </c>
      <c r="AI79" s="17">
        <f t="shared" si="8"/>
        <v>26.44</v>
      </c>
      <c r="AJ79" s="60">
        <v>9</v>
      </c>
      <c r="AK79" s="60">
        <v>9</v>
      </c>
      <c r="AL79" s="60">
        <v>8</v>
      </c>
      <c r="AM79" s="60">
        <v>0</v>
      </c>
      <c r="AN79" s="60">
        <v>6</v>
      </c>
      <c r="AO79" s="60" t="s">
        <v>137</v>
      </c>
      <c r="AP79" s="60">
        <v>4</v>
      </c>
      <c r="AQ79" s="60">
        <v>5</v>
      </c>
      <c r="AR79" s="60">
        <v>4</v>
      </c>
      <c r="AS79" s="60">
        <v>1</v>
      </c>
      <c r="AT79" s="60">
        <v>1</v>
      </c>
      <c r="AU79" s="60">
        <v>3</v>
      </c>
      <c r="AV79" s="60">
        <v>3</v>
      </c>
      <c r="AW79" s="60">
        <v>3</v>
      </c>
      <c r="AX79" s="60">
        <v>5</v>
      </c>
      <c r="AY79" s="60">
        <v>6</v>
      </c>
      <c r="AZ79" s="60">
        <v>5</v>
      </c>
      <c r="BA79" s="60" t="s">
        <v>137</v>
      </c>
      <c r="BB79" s="60">
        <v>6</v>
      </c>
      <c r="BC79" s="60" t="s">
        <v>137</v>
      </c>
      <c r="BD79" s="60">
        <v>9</v>
      </c>
      <c r="BE79" s="60">
        <v>9</v>
      </c>
      <c r="BF79" s="60">
        <v>13</v>
      </c>
      <c r="BG79" s="60">
        <v>1</v>
      </c>
      <c r="BH79" s="60">
        <v>3</v>
      </c>
      <c r="BI79" s="60">
        <v>10</v>
      </c>
      <c r="BJ79" s="60" t="s">
        <v>137</v>
      </c>
      <c r="BK79" s="60">
        <v>8</v>
      </c>
      <c r="BL79" s="60">
        <v>9</v>
      </c>
      <c r="BM79" s="17">
        <f t="shared" si="7"/>
        <v>5.6</v>
      </c>
    </row>
    <row r="80" spans="2:65" x14ac:dyDescent="0.2">
      <c r="B80" s="1" t="str">
        <f>CONCATENATE(C80,"_",D80)</f>
        <v xml:space="preserve">Media_Ríoverde </v>
      </c>
      <c r="C80" s="9" t="s">
        <v>12</v>
      </c>
      <c r="D80" s="9" t="s">
        <v>76</v>
      </c>
      <c r="E80" s="9" t="s">
        <v>77</v>
      </c>
      <c r="F80" s="60">
        <v>33.5</v>
      </c>
      <c r="G80" s="60">
        <v>33</v>
      </c>
      <c r="H80" s="60">
        <v>25.5</v>
      </c>
      <c r="I80" s="60">
        <v>19.3</v>
      </c>
      <c r="J80" s="60">
        <v>18.8</v>
      </c>
      <c r="K80" s="60">
        <v>21.5</v>
      </c>
      <c r="L80" s="60">
        <v>19</v>
      </c>
      <c r="M80" s="60">
        <v>24</v>
      </c>
      <c r="N80" s="60">
        <v>18</v>
      </c>
      <c r="O80" s="60">
        <v>23.5</v>
      </c>
      <c r="P80" s="60">
        <v>26.5</v>
      </c>
      <c r="Q80" s="60">
        <v>29.5</v>
      </c>
      <c r="R80" s="60">
        <v>29.5</v>
      </c>
      <c r="S80" s="60">
        <v>28.5</v>
      </c>
      <c r="T80" s="60">
        <v>31.5</v>
      </c>
      <c r="U80" s="60">
        <v>31.5</v>
      </c>
      <c r="V80" s="60">
        <v>30.5</v>
      </c>
      <c r="W80" s="60">
        <v>28.5</v>
      </c>
      <c r="X80" s="60">
        <v>28.5</v>
      </c>
      <c r="Y80" s="60">
        <v>27.5</v>
      </c>
      <c r="Z80" s="60">
        <v>32.5</v>
      </c>
      <c r="AA80" s="60">
        <v>31.5</v>
      </c>
      <c r="AB80" s="60">
        <v>37</v>
      </c>
      <c r="AC80" s="60">
        <v>17.5</v>
      </c>
      <c r="AD80" s="60">
        <v>26.5</v>
      </c>
      <c r="AE80" s="60">
        <v>18</v>
      </c>
      <c r="AF80" s="60">
        <v>16.8</v>
      </c>
      <c r="AG80" s="60">
        <v>29.8</v>
      </c>
      <c r="AH80" s="60">
        <v>32</v>
      </c>
      <c r="AI80" s="17">
        <f t="shared" si="8"/>
        <v>26.541379310344826</v>
      </c>
      <c r="AJ80" s="60">
        <v>8.4</v>
      </c>
      <c r="AK80" s="60">
        <v>5.3</v>
      </c>
      <c r="AL80" s="60">
        <v>9.3000000000000007</v>
      </c>
      <c r="AM80" s="60">
        <v>6.1</v>
      </c>
      <c r="AN80" s="60">
        <v>9</v>
      </c>
      <c r="AO80" s="60">
        <v>5</v>
      </c>
      <c r="AP80" s="60">
        <v>4.0999999999999996</v>
      </c>
      <c r="AQ80" s="60">
        <v>7.9</v>
      </c>
      <c r="AR80" s="60">
        <v>5.9</v>
      </c>
      <c r="AS80" s="60">
        <v>2.7</v>
      </c>
      <c r="AT80" s="60">
        <v>3.9</v>
      </c>
      <c r="AU80" s="60">
        <v>5.2</v>
      </c>
      <c r="AV80" s="60">
        <v>5.2</v>
      </c>
      <c r="AW80" s="60">
        <v>6.4</v>
      </c>
      <c r="AX80" s="60">
        <v>8.6999999999999993</v>
      </c>
      <c r="AY80" s="60">
        <v>8.5</v>
      </c>
      <c r="AZ80" s="60">
        <v>9.4</v>
      </c>
      <c r="BA80" s="60">
        <v>11.9</v>
      </c>
      <c r="BB80" s="60">
        <v>12.8</v>
      </c>
      <c r="BC80" s="60">
        <v>9.8000000000000007</v>
      </c>
      <c r="BD80" s="60">
        <v>15.7</v>
      </c>
      <c r="BE80" s="60">
        <v>10.9</v>
      </c>
      <c r="BF80" s="60">
        <v>12.1</v>
      </c>
      <c r="BG80" s="60">
        <v>3.1</v>
      </c>
      <c r="BH80" s="60">
        <v>10.8</v>
      </c>
      <c r="BI80" s="60">
        <v>9.6</v>
      </c>
      <c r="BJ80" s="60">
        <v>10.5</v>
      </c>
      <c r="BK80" s="60">
        <v>9.8000000000000007</v>
      </c>
      <c r="BL80" s="60">
        <v>14.9</v>
      </c>
      <c r="BM80" s="17">
        <f t="shared" si="7"/>
        <v>8.3758620689655192</v>
      </c>
    </row>
    <row r="81" spans="2:65" x14ac:dyDescent="0.2">
      <c r="B81" s="1" t="str">
        <f>CONCATENATE(C81,"_",D81)</f>
        <v>Media_San Ciro de Acosta</v>
      </c>
      <c r="C81" s="9" t="s">
        <v>12</v>
      </c>
      <c r="D81" s="9" t="s">
        <v>47</v>
      </c>
      <c r="E81" s="9" t="s">
        <v>47</v>
      </c>
      <c r="F81" s="60">
        <v>37</v>
      </c>
      <c r="G81" s="60">
        <v>37</v>
      </c>
      <c r="H81" s="60">
        <v>26</v>
      </c>
      <c r="I81" s="60">
        <v>20</v>
      </c>
      <c r="J81" s="60">
        <v>22</v>
      </c>
      <c r="K81" s="60">
        <v>23</v>
      </c>
      <c r="L81" s="60">
        <v>19</v>
      </c>
      <c r="M81" s="60">
        <v>25</v>
      </c>
      <c r="N81" s="60">
        <v>17</v>
      </c>
      <c r="O81" s="60">
        <v>25</v>
      </c>
      <c r="P81" s="60">
        <v>28</v>
      </c>
      <c r="Q81" s="60">
        <v>30</v>
      </c>
      <c r="R81" s="60">
        <v>30</v>
      </c>
      <c r="S81" s="60">
        <v>30</v>
      </c>
      <c r="T81" s="60">
        <v>28</v>
      </c>
      <c r="U81" s="60">
        <v>32</v>
      </c>
      <c r="V81" s="60">
        <v>30</v>
      </c>
      <c r="W81" s="60">
        <v>30</v>
      </c>
      <c r="X81" s="60">
        <v>30</v>
      </c>
      <c r="Y81" s="60">
        <v>28</v>
      </c>
      <c r="Z81" s="60">
        <v>34</v>
      </c>
      <c r="AA81" s="60">
        <v>33</v>
      </c>
      <c r="AB81" s="60">
        <v>39</v>
      </c>
      <c r="AC81" s="60">
        <v>16</v>
      </c>
      <c r="AD81" s="60">
        <v>27</v>
      </c>
      <c r="AE81" s="60">
        <v>18</v>
      </c>
      <c r="AF81" s="60">
        <v>17</v>
      </c>
      <c r="AG81" s="60">
        <v>32</v>
      </c>
      <c r="AH81" s="60">
        <v>34</v>
      </c>
      <c r="AI81" s="17">
        <f t="shared" si="8"/>
        <v>27.482758620689655</v>
      </c>
      <c r="AJ81" s="60">
        <v>9</v>
      </c>
      <c r="AK81" s="60">
        <v>8</v>
      </c>
      <c r="AL81" s="60">
        <v>8</v>
      </c>
      <c r="AM81" s="60">
        <v>8</v>
      </c>
      <c r="AN81" s="60">
        <v>9</v>
      </c>
      <c r="AO81" s="60">
        <v>9</v>
      </c>
      <c r="AP81" s="60">
        <v>5</v>
      </c>
      <c r="AQ81" s="60">
        <v>5</v>
      </c>
      <c r="AR81" s="60">
        <v>8</v>
      </c>
      <c r="AS81" s="60">
        <v>4</v>
      </c>
      <c r="AT81" s="60">
        <v>4</v>
      </c>
      <c r="AU81" s="60">
        <v>4</v>
      </c>
      <c r="AV81" s="60">
        <v>4</v>
      </c>
      <c r="AW81" s="60">
        <v>5</v>
      </c>
      <c r="AX81" s="60">
        <v>8</v>
      </c>
      <c r="AY81" s="60">
        <v>9</v>
      </c>
      <c r="AZ81" s="60">
        <v>10</v>
      </c>
      <c r="BA81" s="60">
        <v>12</v>
      </c>
      <c r="BB81" s="60">
        <v>14</v>
      </c>
      <c r="BC81" s="60">
        <v>11</v>
      </c>
      <c r="BD81" s="60">
        <v>13</v>
      </c>
      <c r="BE81" s="60">
        <v>11</v>
      </c>
      <c r="BF81" s="60">
        <v>11</v>
      </c>
      <c r="BG81" s="60">
        <v>5</v>
      </c>
      <c r="BH81" s="60">
        <v>5</v>
      </c>
      <c r="BI81" s="60">
        <v>12</v>
      </c>
      <c r="BJ81" s="60">
        <v>11</v>
      </c>
      <c r="BK81" s="60">
        <v>10</v>
      </c>
      <c r="BL81" s="60">
        <v>10</v>
      </c>
      <c r="BM81" s="17">
        <f t="shared" si="7"/>
        <v>8.3448275862068968</v>
      </c>
    </row>
    <row r="82" spans="2:65" ht="15" x14ac:dyDescent="0.25">
      <c r="C82" s="170" t="s">
        <v>103</v>
      </c>
      <c r="D82" s="171"/>
      <c r="E82" s="172"/>
      <c r="F82" s="10">
        <f t="shared" ref="F82:AH82" si="10">AVERAGE(F5:F81)</f>
        <v>30.394642857142856</v>
      </c>
      <c r="G82" s="10">
        <f t="shared" si="10"/>
        <v>28.556896551724137</v>
      </c>
      <c r="H82" s="10">
        <f t="shared" si="10"/>
        <v>25.696551724137933</v>
      </c>
      <c r="I82" s="10">
        <f t="shared" si="10"/>
        <v>18.991228070175438</v>
      </c>
      <c r="J82" s="10">
        <f t="shared" si="10"/>
        <v>20.819642857142856</v>
      </c>
      <c r="K82" s="10">
        <f t="shared" si="10"/>
        <v>22.461111111111109</v>
      </c>
      <c r="L82" s="10">
        <f t="shared" si="10"/>
        <v>19.368421052631579</v>
      </c>
      <c r="M82" s="10">
        <f t="shared" si="10"/>
        <v>21.696610169491528</v>
      </c>
      <c r="N82" s="10">
        <f t="shared" si="10"/>
        <v>17.211666666666666</v>
      </c>
      <c r="O82" s="10">
        <f t="shared" si="10"/>
        <v>22.193442622950819</v>
      </c>
      <c r="P82" s="10">
        <f t="shared" si="10"/>
        <v>24.716666666666658</v>
      </c>
      <c r="Q82" s="10">
        <f t="shared" si="10"/>
        <v>25.774576271186437</v>
      </c>
      <c r="R82" s="10">
        <f t="shared" si="10"/>
        <v>24.832758620689663</v>
      </c>
      <c r="S82" s="10">
        <f t="shared" si="10"/>
        <v>27.174193548387095</v>
      </c>
      <c r="T82" s="10">
        <f t="shared" si="10"/>
        <v>28.534426229508192</v>
      </c>
      <c r="U82" s="10">
        <f t="shared" si="10"/>
        <v>28.627118644067792</v>
      </c>
      <c r="V82" s="10">
        <f t="shared" si="10"/>
        <v>26.798333333333328</v>
      </c>
      <c r="W82" s="10">
        <f t="shared" si="10"/>
        <v>26.959322033898303</v>
      </c>
      <c r="X82" s="10">
        <f t="shared" si="10"/>
        <v>27.82372881355932</v>
      </c>
      <c r="Y82" s="10">
        <f t="shared" si="10"/>
        <v>27.823214285714279</v>
      </c>
      <c r="Z82" s="10">
        <f t="shared" si="10"/>
        <v>30.40333333333334</v>
      </c>
      <c r="AA82" s="10">
        <f t="shared" si="10"/>
        <v>29.041666666666664</v>
      </c>
      <c r="AB82" s="10">
        <f t="shared" si="10"/>
        <v>33.651666666666664</v>
      </c>
      <c r="AC82" s="10">
        <f t="shared" si="10"/>
        <v>21.926666666666669</v>
      </c>
      <c r="AD82" s="10">
        <f t="shared" si="10"/>
        <v>25.566101694915261</v>
      </c>
      <c r="AE82" s="10">
        <f t="shared" si="10"/>
        <v>19.651724137931033</v>
      </c>
      <c r="AF82" s="10">
        <f t="shared" si="10"/>
        <v>18.783928571428572</v>
      </c>
      <c r="AG82" s="10">
        <f t="shared" si="10"/>
        <v>27.18620689655172</v>
      </c>
      <c r="AH82" s="10">
        <f t="shared" si="10"/>
        <v>28.484000000000002</v>
      </c>
      <c r="AI82" s="17">
        <f t="shared" si="8"/>
        <v>25.21206368152917</v>
      </c>
      <c r="AJ82" s="10">
        <f t="shared" ref="AJ82:BL82" si="11">AVERAGE(AJ5:AJ81)</f>
        <v>6.2482142857142842</v>
      </c>
      <c r="AK82" s="10">
        <f t="shared" si="11"/>
        <v>6.9672413793103445</v>
      </c>
      <c r="AL82" s="10">
        <f t="shared" si="11"/>
        <v>4.4724137931034482</v>
      </c>
      <c r="AM82" s="10">
        <f t="shared" si="11"/>
        <v>3.9456140350877194</v>
      </c>
      <c r="AN82" s="10">
        <f t="shared" si="11"/>
        <v>4.1375000000000002</v>
      </c>
      <c r="AO82" s="10">
        <f t="shared" si="11"/>
        <v>5.6</v>
      </c>
      <c r="AP82" s="10">
        <f t="shared" si="11"/>
        <v>3.7912280701754386</v>
      </c>
      <c r="AQ82" s="10">
        <f t="shared" si="11"/>
        <v>6.1237288135593211</v>
      </c>
      <c r="AR82" s="10">
        <f t="shared" si="11"/>
        <v>7.0216666666666656</v>
      </c>
      <c r="AS82" s="10">
        <f t="shared" si="11"/>
        <v>4.3950819672131152</v>
      </c>
      <c r="AT82" s="10">
        <f t="shared" si="11"/>
        <v>1.9550000000000003</v>
      </c>
      <c r="AU82" s="10">
        <f t="shared" si="11"/>
        <v>3.4084745762711859</v>
      </c>
      <c r="AV82" s="10">
        <f t="shared" si="11"/>
        <v>4.1499999999999995</v>
      </c>
      <c r="AW82" s="10">
        <f t="shared" si="11"/>
        <v>3.4225806451612906</v>
      </c>
      <c r="AX82" s="10">
        <f t="shared" si="11"/>
        <v>6.5901639344262284</v>
      </c>
      <c r="AY82" s="10">
        <f t="shared" si="11"/>
        <v>7.0440677966101699</v>
      </c>
      <c r="AZ82" s="10">
        <f t="shared" si="11"/>
        <v>7.331666666666667</v>
      </c>
      <c r="BA82" s="10">
        <f t="shared" si="11"/>
        <v>6.6915254237288124</v>
      </c>
      <c r="BB82" s="10">
        <f t="shared" si="11"/>
        <v>7.2406779661016945</v>
      </c>
      <c r="BC82" s="10">
        <f t="shared" si="11"/>
        <v>10.146428571428572</v>
      </c>
      <c r="BD82" s="10">
        <f t="shared" si="11"/>
        <v>8.793333333333333</v>
      </c>
      <c r="BE82" s="10">
        <f t="shared" si="11"/>
        <v>11.211666666666666</v>
      </c>
      <c r="BF82" s="10">
        <f t="shared" si="11"/>
        <v>10.910000000000002</v>
      </c>
      <c r="BG82" s="10">
        <f t="shared" si="11"/>
        <v>5.916666666666667</v>
      </c>
      <c r="BH82" s="10">
        <f t="shared" si="11"/>
        <v>3.5305084745762714</v>
      </c>
      <c r="BI82" s="10">
        <f t="shared" si="11"/>
        <v>8.7155172413793114</v>
      </c>
      <c r="BJ82" s="10">
        <f t="shared" si="11"/>
        <v>10.512500000000001</v>
      </c>
      <c r="BK82" s="10">
        <f t="shared" si="11"/>
        <v>10.794827586206893</v>
      </c>
      <c r="BL82" s="10">
        <f t="shared" si="11"/>
        <v>10.485333333333337</v>
      </c>
      <c r="BM82" s="17">
        <f t="shared" si="7"/>
        <v>6.6052975135650831</v>
      </c>
    </row>
    <row r="83" spans="2:65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2:65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2:65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2:65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2:65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2:65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2:65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2:65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2:65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2:65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2:65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2:65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2:65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2:65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6:64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6:64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6:64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6:64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6:64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6:64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6:64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6:64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6:64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6:64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6:64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6:64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6:64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6:64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6:64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6:64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6:64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6:64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6:64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6:64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6:64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6:64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6:64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6:64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6:64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6:64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6:64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6:64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6:64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6:64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6:64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6:64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6:64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6:64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6:64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6:64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6:64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6:64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6:64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6:64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6:64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6:64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6:64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6:64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6:64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6:64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6:64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6:64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6:64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6:64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6:64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6:64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6:64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6:64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6:64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6:64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6:64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6:64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6:64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6:64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6:64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6:64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6:64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6:64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6:64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6:64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6:64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6:64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6:64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6:64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6:64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6:64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6:64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6:64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6:64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6:64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6:64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6:64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6:64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6:64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6:64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6:64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6:64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6:64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6:64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6:64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6:64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6:64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6:64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6:64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6:64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6:64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6:64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6:64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6:64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6:64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6:64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6:64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6:64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6:64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6:64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6:64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6:64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6:64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6:64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6:64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6:64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6:64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6:64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6:64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6:64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6:64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6:64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6:64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6:64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6:64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6:64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6:64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6:64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6:64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6:64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6:64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6:64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6:64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6:64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6:64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6:64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6:64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6:64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6:64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6:64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6:64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6:64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6:64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6:64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6:64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6:64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6:64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6:64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6:64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6:64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6:64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6:64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6:64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6:64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6:64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6:64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6:64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6:64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6:64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6:64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6:64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6:64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6:64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6:64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6:64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6:64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6:64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6:64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6:64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6:64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6:64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6:64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6:64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6:64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6:64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6:64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6:64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6:64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6:64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6:64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6:64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6:64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6:64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6:64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6:64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6:64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6:64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6:64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6:64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6:64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6:64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6:64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6:64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6:64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6:64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6:64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6:64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6:64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6:64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6:64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6:64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6:64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6:64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6:64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</row>
    <row r="292" spans="6:64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6:64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6:64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6:64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6:64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</row>
    <row r="297" spans="6:64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6:64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6:64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6:64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6:64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6:64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6:64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6:64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6:64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6:64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6:64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6:64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6:64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6:64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6:64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6:64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6:64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6:64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6:64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6:64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6:64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6:64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6:64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6:64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6:64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6:64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6:64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6:64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6:64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6:64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6:64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6:64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6:64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6:64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6:64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6:64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6:64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6:64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6:64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6:64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6:64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6:64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6:64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6:64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6:64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6:64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6:64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6:64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6:64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6:64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6:64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6:64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6:64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6:64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6:64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6:64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6:64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6:64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6:64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6:64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</sheetData>
  <sortState ref="A58:BQ71">
    <sortCondition ref="D58:D71"/>
  </sortState>
  <mergeCells count="7">
    <mergeCell ref="C82:E82"/>
    <mergeCell ref="F3:AI3"/>
    <mergeCell ref="AJ3:BM3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BR356"/>
  <sheetViews>
    <sheetView zoomScaleNormal="100" workbookViewId="0">
      <pane xSplit="5" ySplit="4" topLeftCell="F5" activePane="bottomRight" state="frozen"/>
      <selection activeCell="E3" sqref="E3"/>
      <selection pane="topRight" activeCell="F3" sqref="F3"/>
      <selection pane="bottomLeft" activeCell="E5" sqref="E5"/>
      <selection pane="bottomRight" activeCell="F5" sqref="F5"/>
    </sheetView>
  </sheetViews>
  <sheetFormatPr baseColWidth="10" defaultColWidth="11.42578125" defaultRowHeight="14.25" x14ac:dyDescent="0.2"/>
  <cols>
    <col min="1" max="1" width="1" style="3" customWidth="1"/>
    <col min="2" max="2" width="28.42578125" style="3" hidden="1" customWidth="1"/>
    <col min="3" max="3" width="10.42578125" style="3" customWidth="1"/>
    <col min="4" max="4" width="20.85546875" style="3" customWidth="1"/>
    <col min="5" max="5" width="20.85546875" style="3" bestFit="1" customWidth="1"/>
    <col min="6" max="36" width="7" style="3" customWidth="1"/>
    <col min="37" max="37" width="9.85546875" style="3" customWidth="1"/>
    <col min="38" max="67" width="7" style="3" customWidth="1"/>
    <col min="68" max="68" width="7" style="3" bestFit="1" customWidth="1"/>
    <col min="69" max="69" width="9.85546875" style="3" bestFit="1" customWidth="1"/>
    <col min="70" max="16384" width="11.42578125" style="3"/>
  </cols>
  <sheetData>
    <row r="1" spans="2:70" hidden="1" x14ac:dyDescent="0.2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>
        <v>36</v>
      </c>
      <c r="AL1" s="3">
        <v>37</v>
      </c>
      <c r="AM1" s="3">
        <v>38</v>
      </c>
      <c r="AN1" s="3">
        <v>39</v>
      </c>
      <c r="AO1" s="3">
        <v>40</v>
      </c>
      <c r="AP1" s="3">
        <v>41</v>
      </c>
      <c r="AQ1" s="3">
        <v>42</v>
      </c>
      <c r="AR1" s="3">
        <v>43</v>
      </c>
      <c r="AS1" s="3">
        <v>44</v>
      </c>
      <c r="AT1" s="3">
        <v>45</v>
      </c>
      <c r="AU1" s="3">
        <v>46</v>
      </c>
      <c r="AV1" s="3">
        <v>47</v>
      </c>
      <c r="AW1" s="3">
        <v>48</v>
      </c>
      <c r="AX1" s="3">
        <v>49</v>
      </c>
      <c r="AY1" s="3">
        <v>50</v>
      </c>
      <c r="AZ1" s="3">
        <v>51</v>
      </c>
      <c r="BA1" s="3">
        <v>52</v>
      </c>
      <c r="BB1" s="3">
        <v>53</v>
      </c>
      <c r="BC1" s="3">
        <v>54</v>
      </c>
      <c r="BD1" s="3">
        <v>55</v>
      </c>
      <c r="BE1" s="3">
        <v>56</v>
      </c>
      <c r="BF1" s="3">
        <v>57</v>
      </c>
      <c r="BG1" s="3">
        <v>58</v>
      </c>
      <c r="BH1" s="3">
        <v>59</v>
      </c>
      <c r="BI1" s="3">
        <v>60</v>
      </c>
      <c r="BJ1" s="3">
        <v>61</v>
      </c>
      <c r="BK1" s="3">
        <v>62</v>
      </c>
      <c r="BL1" s="3">
        <v>63</v>
      </c>
      <c r="BM1" s="3">
        <v>64</v>
      </c>
      <c r="BN1" s="3">
        <v>65</v>
      </c>
      <c r="BO1" s="3">
        <v>66</v>
      </c>
      <c r="BP1" s="3">
        <v>67</v>
      </c>
      <c r="BQ1" s="3">
        <v>68</v>
      </c>
    </row>
    <row r="3" spans="2:70" ht="15.75" customHeight="1" x14ac:dyDescent="0.2">
      <c r="B3" s="157" t="s">
        <v>108</v>
      </c>
      <c r="C3" s="157" t="s">
        <v>98</v>
      </c>
      <c r="D3" s="157" t="s">
        <v>99</v>
      </c>
      <c r="E3" s="157" t="s">
        <v>100</v>
      </c>
      <c r="F3" s="173" t="s">
        <v>125</v>
      </c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5"/>
      <c r="AL3" s="176" t="s">
        <v>126</v>
      </c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8"/>
    </row>
    <row r="4" spans="2:70" s="30" customFormat="1" ht="12" x14ac:dyDescent="0.2">
      <c r="B4" s="167"/>
      <c r="C4" s="167"/>
      <c r="D4" s="167"/>
      <c r="E4" s="167"/>
      <c r="F4" s="13">
        <v>1</v>
      </c>
      <c r="G4" s="13">
        <v>2</v>
      </c>
      <c r="H4" s="13">
        <v>3</v>
      </c>
      <c r="I4" s="13">
        <v>4</v>
      </c>
      <c r="J4" s="13">
        <v>5</v>
      </c>
      <c r="K4" s="13">
        <v>6</v>
      </c>
      <c r="L4" s="13">
        <v>7</v>
      </c>
      <c r="M4" s="13">
        <v>8</v>
      </c>
      <c r="N4" s="13">
        <v>9</v>
      </c>
      <c r="O4" s="13">
        <v>10</v>
      </c>
      <c r="P4" s="13">
        <v>11</v>
      </c>
      <c r="Q4" s="13">
        <v>12</v>
      </c>
      <c r="R4" s="13">
        <v>13</v>
      </c>
      <c r="S4" s="13">
        <v>14</v>
      </c>
      <c r="T4" s="13">
        <v>15</v>
      </c>
      <c r="U4" s="13">
        <v>16</v>
      </c>
      <c r="V4" s="13">
        <v>17</v>
      </c>
      <c r="W4" s="13">
        <v>18</v>
      </c>
      <c r="X4" s="13">
        <v>19</v>
      </c>
      <c r="Y4" s="13">
        <v>20</v>
      </c>
      <c r="Z4" s="13">
        <v>21</v>
      </c>
      <c r="AA4" s="13">
        <v>22</v>
      </c>
      <c r="AB4" s="13">
        <v>23</v>
      </c>
      <c r="AC4" s="13">
        <v>24</v>
      </c>
      <c r="AD4" s="13">
        <v>25</v>
      </c>
      <c r="AE4" s="13">
        <v>26</v>
      </c>
      <c r="AF4" s="13">
        <v>27</v>
      </c>
      <c r="AG4" s="13">
        <v>28</v>
      </c>
      <c r="AH4" s="13">
        <v>29</v>
      </c>
      <c r="AI4" s="13">
        <v>30</v>
      </c>
      <c r="AJ4" s="15">
        <v>31</v>
      </c>
      <c r="AK4" s="31" t="s">
        <v>97</v>
      </c>
      <c r="AL4" s="16">
        <v>1</v>
      </c>
      <c r="AM4" s="14">
        <v>2</v>
      </c>
      <c r="AN4" s="14">
        <v>3</v>
      </c>
      <c r="AO4" s="16">
        <v>4</v>
      </c>
      <c r="AP4" s="14">
        <v>5</v>
      </c>
      <c r="AQ4" s="14">
        <v>6</v>
      </c>
      <c r="AR4" s="16">
        <v>7</v>
      </c>
      <c r="AS4" s="14">
        <v>8</v>
      </c>
      <c r="AT4" s="14">
        <v>9</v>
      </c>
      <c r="AU4" s="16">
        <v>10</v>
      </c>
      <c r="AV4" s="14">
        <v>11</v>
      </c>
      <c r="AW4" s="14">
        <v>12</v>
      </c>
      <c r="AX4" s="16">
        <v>13</v>
      </c>
      <c r="AY4" s="14">
        <v>14</v>
      </c>
      <c r="AZ4" s="14">
        <v>15</v>
      </c>
      <c r="BA4" s="16">
        <v>16</v>
      </c>
      <c r="BB4" s="14">
        <v>17</v>
      </c>
      <c r="BC4" s="14">
        <v>18</v>
      </c>
      <c r="BD4" s="16">
        <v>19</v>
      </c>
      <c r="BE4" s="14">
        <v>20</v>
      </c>
      <c r="BF4" s="14">
        <v>21</v>
      </c>
      <c r="BG4" s="16">
        <v>22</v>
      </c>
      <c r="BH4" s="14">
        <v>23</v>
      </c>
      <c r="BI4" s="14">
        <v>24</v>
      </c>
      <c r="BJ4" s="16">
        <v>25</v>
      </c>
      <c r="BK4" s="14">
        <v>26</v>
      </c>
      <c r="BL4" s="14">
        <v>27</v>
      </c>
      <c r="BM4" s="16">
        <v>28</v>
      </c>
      <c r="BN4" s="14">
        <v>29</v>
      </c>
      <c r="BO4" s="14">
        <v>30</v>
      </c>
      <c r="BP4" s="16">
        <v>31</v>
      </c>
      <c r="BQ4" s="31" t="s">
        <v>97</v>
      </c>
    </row>
    <row r="5" spans="2:70" x14ac:dyDescent="0.2">
      <c r="B5" s="1" t="str">
        <f>CONCATENATE(C5,"_",D5)</f>
        <v>Altiplano_Los Quintos</v>
      </c>
      <c r="C5" s="24" t="s">
        <v>3</v>
      </c>
      <c r="D5" s="24" t="s">
        <v>44</v>
      </c>
      <c r="E5" s="24" t="s">
        <v>45</v>
      </c>
      <c r="F5" s="121">
        <v>24.4</v>
      </c>
      <c r="G5" s="121">
        <v>24.5</v>
      </c>
      <c r="H5" s="121">
        <v>26.8</v>
      </c>
      <c r="I5" s="121">
        <v>26.4</v>
      </c>
      <c r="J5" s="121">
        <v>27.5</v>
      </c>
      <c r="K5" s="121">
        <v>27.4</v>
      </c>
      <c r="L5" s="121">
        <v>27.3</v>
      </c>
      <c r="M5" s="121">
        <v>23.5</v>
      </c>
      <c r="N5" s="121">
        <v>10.1</v>
      </c>
      <c r="O5" s="121">
        <v>11.8</v>
      </c>
      <c r="P5" s="121">
        <v>14.5</v>
      </c>
      <c r="Q5" s="121">
        <v>24</v>
      </c>
      <c r="R5" s="121">
        <v>27.5</v>
      </c>
      <c r="S5" s="121">
        <v>29.8</v>
      </c>
      <c r="T5" s="121">
        <v>29.1</v>
      </c>
      <c r="U5" s="121">
        <v>26.1</v>
      </c>
      <c r="V5" s="121">
        <v>24.9</v>
      </c>
      <c r="W5" s="121">
        <v>26.9</v>
      </c>
      <c r="X5" s="121">
        <v>25.6</v>
      </c>
      <c r="Y5" s="121">
        <v>18.2</v>
      </c>
      <c r="Z5" s="121">
        <v>20.5</v>
      </c>
      <c r="AA5" s="121">
        <v>27.6</v>
      </c>
      <c r="AB5" s="121">
        <v>28.4</v>
      </c>
      <c r="AC5" s="121">
        <v>27.3</v>
      </c>
      <c r="AD5" s="121">
        <v>28</v>
      </c>
      <c r="AE5" s="121">
        <v>25.9</v>
      </c>
      <c r="AF5" s="121">
        <v>29.6</v>
      </c>
      <c r="AG5" s="121">
        <v>29.9</v>
      </c>
      <c r="AH5" s="121">
        <v>29.9</v>
      </c>
      <c r="AI5" s="121">
        <v>30.1</v>
      </c>
      <c r="AJ5" s="121">
        <v>28.3</v>
      </c>
      <c r="AK5" s="17">
        <f>AVERAGE(F5:AJ5)</f>
        <v>25.219354838709677</v>
      </c>
      <c r="AL5" s="121">
        <v>3.7</v>
      </c>
      <c r="AM5" s="121">
        <v>6.9</v>
      </c>
      <c r="AN5" s="121">
        <v>2.4</v>
      </c>
      <c r="AO5" s="121">
        <v>0.5</v>
      </c>
      <c r="AP5" s="121">
        <v>2.5</v>
      </c>
      <c r="AQ5" s="121">
        <v>7</v>
      </c>
      <c r="AR5" s="121">
        <v>3.8</v>
      </c>
      <c r="AS5" s="121">
        <v>6.2</v>
      </c>
      <c r="AT5" s="121">
        <v>0.9</v>
      </c>
      <c r="AU5" s="121">
        <v>0.9</v>
      </c>
      <c r="AV5" s="121">
        <v>2</v>
      </c>
      <c r="AW5" s="121">
        <v>-0.9</v>
      </c>
      <c r="AX5" s="121">
        <v>1.1000000000000001</v>
      </c>
      <c r="AY5" s="121">
        <v>-2.1</v>
      </c>
      <c r="AZ5" s="121">
        <v>5</v>
      </c>
      <c r="BA5" s="121">
        <v>11</v>
      </c>
      <c r="BB5" s="121">
        <v>12.2</v>
      </c>
      <c r="BC5" s="121">
        <v>5.6</v>
      </c>
      <c r="BD5" s="121">
        <v>3.4</v>
      </c>
      <c r="BE5" s="121">
        <v>8.4</v>
      </c>
      <c r="BF5" s="121">
        <v>6.6</v>
      </c>
      <c r="BG5" s="121">
        <v>-1.2</v>
      </c>
      <c r="BH5" s="121">
        <v>7.1</v>
      </c>
      <c r="BI5" s="121">
        <v>8.9</v>
      </c>
      <c r="BJ5" s="121">
        <v>5.7</v>
      </c>
      <c r="BK5" s="121">
        <v>11</v>
      </c>
      <c r="BL5" s="121">
        <v>3.8</v>
      </c>
      <c r="BM5" s="121">
        <v>7.2</v>
      </c>
      <c r="BN5" s="121">
        <v>2.9</v>
      </c>
      <c r="BO5" s="121">
        <v>8.1999999999999993</v>
      </c>
      <c r="BP5" s="121">
        <v>14.8</v>
      </c>
      <c r="BQ5" s="18">
        <f>AVERAGE(AL5:BP5)</f>
        <v>5.0161290322580649</v>
      </c>
      <c r="BR5" s="4"/>
    </row>
    <row r="6" spans="2:70" x14ac:dyDescent="0.2">
      <c r="B6" s="1" t="str">
        <f t="shared" ref="B6:B63" si="0">CONCATENATE(C6,"_",D6)</f>
        <v>Altiplano_El Cuijal</v>
      </c>
      <c r="C6" s="24" t="s">
        <v>3</v>
      </c>
      <c r="D6" s="24" t="s">
        <v>17</v>
      </c>
      <c r="E6" s="24" t="s">
        <v>60</v>
      </c>
      <c r="F6" s="60" t="s">
        <v>137</v>
      </c>
      <c r="G6" s="60" t="s">
        <v>137</v>
      </c>
      <c r="H6" s="60" t="s">
        <v>137</v>
      </c>
      <c r="I6" s="60" t="s">
        <v>137</v>
      </c>
      <c r="J6" s="60" t="s">
        <v>137</v>
      </c>
      <c r="K6" s="60" t="s">
        <v>137</v>
      </c>
      <c r="L6" s="60" t="s">
        <v>137</v>
      </c>
      <c r="M6" s="60" t="s">
        <v>137</v>
      </c>
      <c r="N6" s="60" t="s">
        <v>137</v>
      </c>
      <c r="O6" s="60" t="s">
        <v>137</v>
      </c>
      <c r="P6" s="60" t="s">
        <v>137</v>
      </c>
      <c r="Q6" s="60" t="s">
        <v>137</v>
      </c>
      <c r="R6" s="60" t="s">
        <v>137</v>
      </c>
      <c r="S6" s="60" t="s">
        <v>137</v>
      </c>
      <c r="T6" s="60" t="s">
        <v>137</v>
      </c>
      <c r="U6" s="60" t="s">
        <v>137</v>
      </c>
      <c r="V6" s="60" t="s">
        <v>137</v>
      </c>
      <c r="W6" s="60" t="s">
        <v>137</v>
      </c>
      <c r="X6" s="60" t="s">
        <v>137</v>
      </c>
      <c r="Y6" s="60" t="s">
        <v>137</v>
      </c>
      <c r="Z6" s="60" t="s">
        <v>137</v>
      </c>
      <c r="AA6" s="60" t="s">
        <v>137</v>
      </c>
      <c r="AB6" s="60" t="s">
        <v>137</v>
      </c>
      <c r="AC6" s="60" t="s">
        <v>137</v>
      </c>
      <c r="AD6" s="60" t="s">
        <v>137</v>
      </c>
      <c r="AE6" s="60" t="s">
        <v>137</v>
      </c>
      <c r="AF6" s="60" t="s">
        <v>137</v>
      </c>
      <c r="AG6" s="60" t="s">
        <v>137</v>
      </c>
      <c r="AH6" s="60" t="s">
        <v>137</v>
      </c>
      <c r="AI6" s="60" t="s">
        <v>137</v>
      </c>
      <c r="AJ6" s="121">
        <v>28.3</v>
      </c>
      <c r="AK6" s="17">
        <f t="shared" ref="AK6:AK67" si="1">AVERAGE(F6:AJ6)</f>
        <v>28.3</v>
      </c>
      <c r="AL6" s="60" t="s">
        <v>137</v>
      </c>
      <c r="AM6" s="60" t="s">
        <v>137</v>
      </c>
      <c r="AN6" s="60" t="s">
        <v>137</v>
      </c>
      <c r="AO6" s="60" t="s">
        <v>137</v>
      </c>
      <c r="AP6" s="60" t="s">
        <v>137</v>
      </c>
      <c r="AQ6" s="60" t="s">
        <v>137</v>
      </c>
      <c r="AR6" s="60" t="s">
        <v>137</v>
      </c>
      <c r="AS6" s="60" t="s">
        <v>137</v>
      </c>
      <c r="AT6" s="60" t="s">
        <v>137</v>
      </c>
      <c r="AU6" s="60" t="s">
        <v>137</v>
      </c>
      <c r="AV6" s="60" t="s">
        <v>137</v>
      </c>
      <c r="AW6" s="60" t="s">
        <v>137</v>
      </c>
      <c r="AX6" s="60" t="s">
        <v>137</v>
      </c>
      <c r="AY6" s="60" t="s">
        <v>137</v>
      </c>
      <c r="AZ6" s="60" t="s">
        <v>137</v>
      </c>
      <c r="BA6" s="60" t="s">
        <v>137</v>
      </c>
      <c r="BB6" s="60" t="s">
        <v>137</v>
      </c>
      <c r="BC6" s="60" t="s">
        <v>137</v>
      </c>
      <c r="BD6" s="60" t="s">
        <v>137</v>
      </c>
      <c r="BE6" s="60" t="s">
        <v>137</v>
      </c>
      <c r="BF6" s="60" t="s">
        <v>137</v>
      </c>
      <c r="BG6" s="60" t="s">
        <v>137</v>
      </c>
      <c r="BH6" s="60" t="s">
        <v>137</v>
      </c>
      <c r="BI6" s="60" t="s">
        <v>137</v>
      </c>
      <c r="BJ6" s="60" t="s">
        <v>137</v>
      </c>
      <c r="BK6" s="60" t="s">
        <v>137</v>
      </c>
      <c r="BL6" s="60" t="s">
        <v>137</v>
      </c>
      <c r="BM6" s="60" t="s">
        <v>137</v>
      </c>
      <c r="BN6" s="60" t="s">
        <v>137</v>
      </c>
      <c r="BO6" s="60" t="s">
        <v>137</v>
      </c>
      <c r="BP6" s="121">
        <v>14.8</v>
      </c>
      <c r="BQ6" s="18">
        <f t="shared" ref="BQ6:BQ65" si="2">AVERAGE(AL6:BP6)</f>
        <v>14.8</v>
      </c>
      <c r="BR6" s="4"/>
    </row>
    <row r="7" spans="2:70" x14ac:dyDescent="0.2">
      <c r="B7" s="1" t="str">
        <f t="shared" si="0"/>
        <v>Altiplano_Charcas</v>
      </c>
      <c r="C7" s="24" t="s">
        <v>3</v>
      </c>
      <c r="D7" s="24" t="s">
        <v>16</v>
      </c>
      <c r="E7" s="24" t="s">
        <v>16</v>
      </c>
      <c r="F7" s="126">
        <v>26</v>
      </c>
      <c r="G7" s="126">
        <v>24.6</v>
      </c>
      <c r="H7" s="126">
        <v>27.1</v>
      </c>
      <c r="I7" s="126">
        <v>25.7</v>
      </c>
      <c r="J7" s="126">
        <v>29</v>
      </c>
      <c r="K7" s="126">
        <v>27.3</v>
      </c>
      <c r="L7" s="126">
        <v>27.4</v>
      </c>
      <c r="M7" s="121" t="s">
        <v>137</v>
      </c>
      <c r="N7" s="121" t="s">
        <v>137</v>
      </c>
      <c r="O7" s="121" t="s">
        <v>137</v>
      </c>
      <c r="P7" s="121" t="s">
        <v>137</v>
      </c>
      <c r="Q7" s="121" t="s">
        <v>137</v>
      </c>
      <c r="R7" s="121" t="s">
        <v>137</v>
      </c>
      <c r="S7" s="121" t="s">
        <v>137</v>
      </c>
      <c r="T7" s="121" t="s">
        <v>137</v>
      </c>
      <c r="U7" s="121" t="s">
        <v>137</v>
      </c>
      <c r="V7" s="121" t="s">
        <v>137</v>
      </c>
      <c r="W7" s="121" t="s">
        <v>137</v>
      </c>
      <c r="X7" s="121" t="s">
        <v>137</v>
      </c>
      <c r="Y7" s="121" t="s">
        <v>137</v>
      </c>
      <c r="Z7" s="121" t="s">
        <v>137</v>
      </c>
      <c r="AA7" s="121" t="s">
        <v>137</v>
      </c>
      <c r="AB7" s="121" t="s">
        <v>137</v>
      </c>
      <c r="AC7" s="121" t="s">
        <v>137</v>
      </c>
      <c r="AD7" s="121" t="s">
        <v>137</v>
      </c>
      <c r="AE7" s="121" t="s">
        <v>137</v>
      </c>
      <c r="AF7" s="121" t="s">
        <v>137</v>
      </c>
      <c r="AG7" s="121" t="s">
        <v>137</v>
      </c>
      <c r="AH7" s="121" t="s">
        <v>137</v>
      </c>
      <c r="AI7" s="121" t="s">
        <v>137</v>
      </c>
      <c r="AJ7" s="121" t="s">
        <v>137</v>
      </c>
      <c r="AK7" s="17">
        <f t="shared" si="1"/>
        <v>26.728571428571431</v>
      </c>
      <c r="AL7" s="126">
        <v>7.7</v>
      </c>
      <c r="AM7" s="126">
        <v>8.5</v>
      </c>
      <c r="AN7" s="126">
        <v>6.1</v>
      </c>
      <c r="AO7" s="126">
        <v>5.6</v>
      </c>
      <c r="AP7" s="126">
        <v>5.3</v>
      </c>
      <c r="AQ7" s="126">
        <v>9</v>
      </c>
      <c r="AR7" s="126">
        <v>8.4</v>
      </c>
      <c r="AS7" s="121" t="s">
        <v>137</v>
      </c>
      <c r="AT7" s="121" t="s">
        <v>137</v>
      </c>
      <c r="AU7" s="121" t="s">
        <v>137</v>
      </c>
      <c r="AV7" s="121" t="s">
        <v>137</v>
      </c>
      <c r="AW7" s="121" t="s">
        <v>137</v>
      </c>
      <c r="AX7" s="121" t="s">
        <v>137</v>
      </c>
      <c r="AY7" s="121" t="s">
        <v>137</v>
      </c>
      <c r="AZ7" s="121" t="s">
        <v>137</v>
      </c>
      <c r="BA7" s="121" t="s">
        <v>137</v>
      </c>
      <c r="BB7" s="121" t="s">
        <v>137</v>
      </c>
      <c r="BC7" s="121" t="s">
        <v>137</v>
      </c>
      <c r="BD7" s="121" t="s">
        <v>137</v>
      </c>
      <c r="BE7" s="121" t="s">
        <v>137</v>
      </c>
      <c r="BF7" s="121" t="s">
        <v>137</v>
      </c>
      <c r="BG7" s="121" t="s">
        <v>137</v>
      </c>
      <c r="BH7" s="121" t="s">
        <v>137</v>
      </c>
      <c r="BI7" s="121" t="s">
        <v>137</v>
      </c>
      <c r="BJ7" s="121" t="s">
        <v>137</v>
      </c>
      <c r="BK7" s="121" t="s">
        <v>137</v>
      </c>
      <c r="BL7" s="121" t="s">
        <v>137</v>
      </c>
      <c r="BM7" s="121" t="s">
        <v>137</v>
      </c>
      <c r="BN7" s="121" t="s">
        <v>137</v>
      </c>
      <c r="BO7" s="121" t="s">
        <v>137</v>
      </c>
      <c r="BP7" s="121" t="s">
        <v>137</v>
      </c>
      <c r="BQ7" s="18">
        <f t="shared" si="2"/>
        <v>7.2285714285714278</v>
      </c>
      <c r="BR7" s="4"/>
    </row>
    <row r="8" spans="2:70" x14ac:dyDescent="0.2">
      <c r="B8" s="1" t="str">
        <f t="shared" si="0"/>
        <v>Altiplano_El Huizache</v>
      </c>
      <c r="C8" s="24" t="s">
        <v>3</v>
      </c>
      <c r="D8" s="24" t="s">
        <v>21</v>
      </c>
      <c r="E8" s="24" t="s">
        <v>22</v>
      </c>
      <c r="F8" s="121">
        <v>28.7</v>
      </c>
      <c r="G8" s="121">
        <v>28.8</v>
      </c>
      <c r="H8" s="121">
        <v>30.3</v>
      </c>
      <c r="I8" s="121">
        <v>28.8</v>
      </c>
      <c r="J8" s="121">
        <v>30.9</v>
      </c>
      <c r="K8" s="121">
        <v>28.7</v>
      </c>
      <c r="L8" s="121">
        <v>31.5</v>
      </c>
      <c r="M8" s="121">
        <v>29.3</v>
      </c>
      <c r="N8" s="121">
        <v>21.5</v>
      </c>
      <c r="O8" s="121">
        <v>16.600000000000001</v>
      </c>
      <c r="P8" s="121">
        <v>19.2</v>
      </c>
      <c r="Q8" s="121">
        <v>27.2</v>
      </c>
      <c r="R8" s="121">
        <v>30.8</v>
      </c>
      <c r="S8" s="121">
        <v>31.8</v>
      </c>
      <c r="T8" s="121">
        <v>33.6</v>
      </c>
      <c r="U8" s="121">
        <v>29.9</v>
      </c>
      <c r="V8" s="121">
        <v>28.3</v>
      </c>
      <c r="W8" s="121">
        <v>30.9</v>
      </c>
      <c r="X8" s="121">
        <v>27.8</v>
      </c>
      <c r="Y8" s="121">
        <v>19.600000000000001</v>
      </c>
      <c r="Z8" s="121">
        <v>18.2</v>
      </c>
      <c r="AA8" s="121">
        <v>31.2</v>
      </c>
      <c r="AB8" s="121">
        <v>32.799999999999997</v>
      </c>
      <c r="AC8" s="121">
        <v>33</v>
      </c>
      <c r="AD8" s="121">
        <v>31</v>
      </c>
      <c r="AE8" s="121">
        <v>29.5</v>
      </c>
      <c r="AF8" s="121">
        <v>34.5</v>
      </c>
      <c r="AG8" s="121">
        <v>30.6</v>
      </c>
      <c r="AH8" s="121">
        <v>34.700000000000003</v>
      </c>
      <c r="AI8" s="121">
        <v>34.5</v>
      </c>
      <c r="AJ8" s="121">
        <v>35</v>
      </c>
      <c r="AK8" s="17">
        <f t="shared" si="1"/>
        <v>29.006451612903231</v>
      </c>
      <c r="AL8" s="121">
        <v>9.3000000000000007</v>
      </c>
      <c r="AM8" s="121">
        <v>11.6</v>
      </c>
      <c r="AN8" s="121">
        <v>9.6999999999999993</v>
      </c>
      <c r="AO8" s="121">
        <v>9.3000000000000007</v>
      </c>
      <c r="AP8" s="121">
        <v>6.8</v>
      </c>
      <c r="AQ8" s="121">
        <v>11.1</v>
      </c>
      <c r="AR8" s="121">
        <v>10.199999999999999</v>
      </c>
      <c r="AS8" s="121">
        <v>13.1</v>
      </c>
      <c r="AT8" s="121">
        <v>5.6</v>
      </c>
      <c r="AU8" s="121">
        <v>2</v>
      </c>
      <c r="AV8" s="121">
        <v>3.6</v>
      </c>
      <c r="AW8" s="121">
        <v>3.9</v>
      </c>
      <c r="AX8" s="121">
        <v>5.7</v>
      </c>
      <c r="AY8" s="121">
        <v>8.6</v>
      </c>
      <c r="AZ8" s="121">
        <v>10.6</v>
      </c>
      <c r="BA8" s="121">
        <v>16.899999999999999</v>
      </c>
      <c r="BB8" s="121">
        <v>15.9</v>
      </c>
      <c r="BC8" s="121">
        <v>10.4</v>
      </c>
      <c r="BD8" s="121">
        <v>10.4</v>
      </c>
      <c r="BE8" s="121">
        <v>9</v>
      </c>
      <c r="BF8" s="121">
        <v>8</v>
      </c>
      <c r="BG8" s="121">
        <v>9</v>
      </c>
      <c r="BH8" s="121">
        <v>8.5</v>
      </c>
      <c r="BI8" s="121">
        <v>12.5</v>
      </c>
      <c r="BJ8" s="121">
        <v>8.4</v>
      </c>
      <c r="BK8" s="121">
        <v>12.6</v>
      </c>
      <c r="BL8" s="121">
        <v>13.4</v>
      </c>
      <c r="BM8" s="121">
        <v>17.3</v>
      </c>
      <c r="BN8" s="121">
        <v>12.6</v>
      </c>
      <c r="BO8" s="121">
        <v>15.6</v>
      </c>
      <c r="BP8" s="121">
        <v>20.8</v>
      </c>
      <c r="BQ8" s="18">
        <f t="shared" si="2"/>
        <v>10.4</v>
      </c>
      <c r="BR8" s="4"/>
    </row>
    <row r="9" spans="2:70" x14ac:dyDescent="0.2">
      <c r="B9" s="1" t="str">
        <f t="shared" si="0"/>
        <v>Altiplano_El Vergel</v>
      </c>
      <c r="C9" s="24" t="s">
        <v>3</v>
      </c>
      <c r="D9" s="24" t="s">
        <v>28</v>
      </c>
      <c r="E9" s="24" t="s">
        <v>29</v>
      </c>
      <c r="F9" s="121">
        <v>28.7</v>
      </c>
      <c r="G9" s="121">
        <v>28.8</v>
      </c>
      <c r="H9" s="121">
        <v>30.3</v>
      </c>
      <c r="I9" s="121">
        <v>28.8</v>
      </c>
      <c r="J9" s="121">
        <v>30.9</v>
      </c>
      <c r="K9" s="121">
        <v>28.7</v>
      </c>
      <c r="L9" s="121">
        <v>31.5</v>
      </c>
      <c r="M9" s="121">
        <v>29.3</v>
      </c>
      <c r="N9" s="121">
        <v>21.5</v>
      </c>
      <c r="O9" s="121">
        <v>16.600000000000001</v>
      </c>
      <c r="P9" s="121">
        <v>19.2</v>
      </c>
      <c r="Q9" s="121">
        <v>27.2</v>
      </c>
      <c r="R9" s="121">
        <v>30.8</v>
      </c>
      <c r="S9" s="121">
        <v>31.8</v>
      </c>
      <c r="T9" s="121">
        <v>33.6</v>
      </c>
      <c r="U9" s="121">
        <v>29.9</v>
      </c>
      <c r="V9" s="121">
        <v>28.3</v>
      </c>
      <c r="W9" s="121">
        <v>30.9</v>
      </c>
      <c r="X9" s="121">
        <v>27.8</v>
      </c>
      <c r="Y9" s="121">
        <v>19.600000000000001</v>
      </c>
      <c r="Z9" s="121">
        <v>18.2</v>
      </c>
      <c r="AA9" s="121">
        <v>31.2</v>
      </c>
      <c r="AB9" s="121">
        <v>32.799999999999997</v>
      </c>
      <c r="AC9" s="121">
        <v>33</v>
      </c>
      <c r="AD9" s="121">
        <v>31</v>
      </c>
      <c r="AE9" s="121">
        <v>29.5</v>
      </c>
      <c r="AF9" s="121">
        <v>34.5</v>
      </c>
      <c r="AG9" s="121">
        <v>30.6</v>
      </c>
      <c r="AH9" s="121">
        <v>34.700000000000003</v>
      </c>
      <c r="AI9" s="121">
        <v>34.5</v>
      </c>
      <c r="AJ9" s="121">
        <v>35</v>
      </c>
      <c r="AK9" s="17">
        <f t="shared" si="1"/>
        <v>29.006451612903231</v>
      </c>
      <c r="AL9" s="121">
        <v>9.3000000000000007</v>
      </c>
      <c r="AM9" s="121">
        <v>11.6</v>
      </c>
      <c r="AN9" s="121">
        <v>9.6999999999999993</v>
      </c>
      <c r="AO9" s="121">
        <v>9.3000000000000007</v>
      </c>
      <c r="AP9" s="121">
        <v>6.8</v>
      </c>
      <c r="AQ9" s="121">
        <v>11.1</v>
      </c>
      <c r="AR9" s="121">
        <v>10.199999999999999</v>
      </c>
      <c r="AS9" s="121">
        <v>13.1</v>
      </c>
      <c r="AT9" s="121">
        <v>5.6</v>
      </c>
      <c r="AU9" s="121">
        <v>2</v>
      </c>
      <c r="AV9" s="121">
        <v>3.6</v>
      </c>
      <c r="AW9" s="121">
        <v>3.9</v>
      </c>
      <c r="AX9" s="121">
        <v>5.7</v>
      </c>
      <c r="AY9" s="121">
        <v>8.6</v>
      </c>
      <c r="AZ9" s="121">
        <v>10.6</v>
      </c>
      <c r="BA9" s="121">
        <v>16.899999999999999</v>
      </c>
      <c r="BB9" s="121">
        <v>15.9</v>
      </c>
      <c r="BC9" s="121">
        <v>10.4</v>
      </c>
      <c r="BD9" s="121">
        <v>10.4</v>
      </c>
      <c r="BE9" s="121">
        <v>9</v>
      </c>
      <c r="BF9" s="121">
        <v>8</v>
      </c>
      <c r="BG9" s="121">
        <v>9</v>
      </c>
      <c r="BH9" s="121">
        <v>8.5</v>
      </c>
      <c r="BI9" s="121">
        <v>12.5</v>
      </c>
      <c r="BJ9" s="121">
        <v>8.4</v>
      </c>
      <c r="BK9" s="121">
        <v>12.6</v>
      </c>
      <c r="BL9" s="121">
        <v>13.4</v>
      </c>
      <c r="BM9" s="121">
        <v>17.3</v>
      </c>
      <c r="BN9" s="121">
        <v>12.6</v>
      </c>
      <c r="BO9" s="121">
        <v>15.6</v>
      </c>
      <c r="BP9" s="121">
        <v>20.8</v>
      </c>
      <c r="BQ9" s="18">
        <f t="shared" si="2"/>
        <v>10.4</v>
      </c>
      <c r="BR9" s="4"/>
    </row>
    <row r="10" spans="2:70" x14ac:dyDescent="0.2">
      <c r="B10" s="1" t="str">
        <f t="shared" si="0"/>
        <v xml:space="preserve">Altiplano_Pocitos </v>
      </c>
      <c r="C10" s="24" t="s">
        <v>3</v>
      </c>
      <c r="D10" s="24" t="s">
        <v>50</v>
      </c>
      <c r="E10" s="24" t="s">
        <v>29</v>
      </c>
      <c r="F10" s="121">
        <v>27.8</v>
      </c>
      <c r="G10" s="121">
        <v>26.3</v>
      </c>
      <c r="H10" s="121">
        <v>29.2</v>
      </c>
      <c r="I10" s="121">
        <v>28.1</v>
      </c>
      <c r="J10" s="121">
        <v>29.6</v>
      </c>
      <c r="K10" s="121">
        <v>29.2</v>
      </c>
      <c r="L10" s="121">
        <v>30.7</v>
      </c>
      <c r="M10" s="121">
        <v>26.4</v>
      </c>
      <c r="N10" s="121">
        <v>12.5</v>
      </c>
      <c r="O10" s="121">
        <v>13.2</v>
      </c>
      <c r="P10" s="121">
        <v>16.100000000000001</v>
      </c>
      <c r="Q10" s="121">
        <v>25.8</v>
      </c>
      <c r="R10" s="121">
        <v>29.8</v>
      </c>
      <c r="S10" s="121">
        <v>31.5</v>
      </c>
      <c r="T10" s="121">
        <v>30.1</v>
      </c>
      <c r="U10" s="121">
        <v>26.7</v>
      </c>
      <c r="V10" s="121">
        <v>26</v>
      </c>
      <c r="W10" s="121">
        <v>30</v>
      </c>
      <c r="X10" s="121">
        <v>28.9</v>
      </c>
      <c r="Y10" s="121">
        <v>18.7</v>
      </c>
      <c r="Z10" s="121">
        <v>19.3</v>
      </c>
      <c r="AA10" s="121">
        <v>28.6</v>
      </c>
      <c r="AB10" s="121">
        <v>31.4</v>
      </c>
      <c r="AC10" s="121">
        <v>29.8</v>
      </c>
      <c r="AD10" s="121">
        <v>31.7</v>
      </c>
      <c r="AE10" s="121">
        <v>28.6</v>
      </c>
      <c r="AF10" s="121">
        <v>31.5</v>
      </c>
      <c r="AG10" s="121">
        <v>28.4</v>
      </c>
      <c r="AH10" s="121">
        <v>32.700000000000003</v>
      </c>
      <c r="AI10" s="121">
        <v>32.9</v>
      </c>
      <c r="AJ10" s="121">
        <v>31.3</v>
      </c>
      <c r="AK10" s="17">
        <f t="shared" si="1"/>
        <v>27.187096774193545</v>
      </c>
      <c r="AL10" s="121">
        <v>6.2</v>
      </c>
      <c r="AM10" s="121">
        <v>8</v>
      </c>
      <c r="AN10" s="121">
        <v>4.4000000000000004</v>
      </c>
      <c r="AO10" s="121">
        <v>6.4</v>
      </c>
      <c r="AP10" s="121">
        <v>5</v>
      </c>
      <c r="AQ10" s="121">
        <v>11.7</v>
      </c>
      <c r="AR10" s="121">
        <v>10.5</v>
      </c>
      <c r="AS10" s="121">
        <v>9.4</v>
      </c>
      <c r="AT10" s="121">
        <v>2.4</v>
      </c>
      <c r="AU10" s="121">
        <v>-0.5</v>
      </c>
      <c r="AV10" s="121">
        <v>3.3</v>
      </c>
      <c r="AW10" s="121">
        <v>0.2</v>
      </c>
      <c r="AX10" s="121">
        <v>1.5</v>
      </c>
      <c r="AY10" s="121">
        <v>1.9</v>
      </c>
      <c r="AZ10" s="121">
        <v>4.8</v>
      </c>
      <c r="BA10" s="121">
        <v>10.4</v>
      </c>
      <c r="BB10" s="121">
        <v>10.8</v>
      </c>
      <c r="BC10" s="121">
        <v>8.9</v>
      </c>
      <c r="BD10" s="121">
        <v>3.7</v>
      </c>
      <c r="BE10" s="121">
        <v>8.4</v>
      </c>
      <c r="BF10" s="121">
        <v>7.1</v>
      </c>
      <c r="BG10" s="121">
        <v>5.2</v>
      </c>
      <c r="BH10" s="121">
        <v>5.4</v>
      </c>
      <c r="BI10" s="121">
        <v>12.5</v>
      </c>
      <c r="BJ10" s="121">
        <v>7.8</v>
      </c>
      <c r="BK10" s="121">
        <v>7.9</v>
      </c>
      <c r="BL10" s="121">
        <v>10.3</v>
      </c>
      <c r="BM10" s="121">
        <v>13.3</v>
      </c>
      <c r="BN10" s="121">
        <v>10.199999999999999</v>
      </c>
      <c r="BO10" s="121">
        <v>14.7</v>
      </c>
      <c r="BP10" s="121">
        <v>18.600000000000001</v>
      </c>
      <c r="BQ10" s="18">
        <f t="shared" si="2"/>
        <v>7.4322580645161302</v>
      </c>
      <c r="BR10" s="4"/>
    </row>
    <row r="11" spans="2:70" x14ac:dyDescent="0.2">
      <c r="B11" s="1" t="str">
        <f t="shared" si="0"/>
        <v>Altiplano_BaNDerillas</v>
      </c>
      <c r="C11" s="24" t="s">
        <v>3</v>
      </c>
      <c r="D11" s="24" t="s">
        <v>127</v>
      </c>
      <c r="E11" s="24" t="s">
        <v>5</v>
      </c>
      <c r="F11" s="121">
        <v>26.3</v>
      </c>
      <c r="G11" s="121">
        <v>24.8</v>
      </c>
      <c r="H11" s="121">
        <v>26.7</v>
      </c>
      <c r="I11" s="121">
        <v>26.1</v>
      </c>
      <c r="J11" s="121">
        <v>27.5</v>
      </c>
      <c r="K11" s="121">
        <v>27.8</v>
      </c>
      <c r="L11" s="121">
        <v>25.2</v>
      </c>
      <c r="M11" s="121">
        <v>22.5</v>
      </c>
      <c r="N11" s="121">
        <v>9.1999999999999993</v>
      </c>
      <c r="O11" s="121">
        <v>10.7</v>
      </c>
      <c r="P11" s="121">
        <v>16.8</v>
      </c>
      <c r="Q11" s="121">
        <v>24.1</v>
      </c>
      <c r="R11" s="121">
        <v>26.2</v>
      </c>
      <c r="S11" s="121">
        <v>29.1</v>
      </c>
      <c r="T11" s="121">
        <v>28.7</v>
      </c>
      <c r="U11" s="121">
        <v>24</v>
      </c>
      <c r="V11" s="121">
        <v>26.3</v>
      </c>
      <c r="W11" s="121">
        <v>25.9</v>
      </c>
      <c r="X11" s="121">
        <v>23</v>
      </c>
      <c r="Y11" s="121" t="s">
        <v>137</v>
      </c>
      <c r="Z11" s="121">
        <v>20.399999999999999</v>
      </c>
      <c r="AA11" s="121" t="s">
        <v>137</v>
      </c>
      <c r="AB11" s="121">
        <v>24.5</v>
      </c>
      <c r="AC11" s="121">
        <v>27.2</v>
      </c>
      <c r="AD11" s="121">
        <v>27.6</v>
      </c>
      <c r="AE11" s="60" t="s">
        <v>137</v>
      </c>
      <c r="AF11" s="60" t="s">
        <v>137</v>
      </c>
      <c r="AG11" s="60" t="s">
        <v>137</v>
      </c>
      <c r="AH11" s="60" t="s">
        <v>137</v>
      </c>
      <c r="AI11" s="60" t="s">
        <v>137</v>
      </c>
      <c r="AJ11" s="60" t="s">
        <v>137</v>
      </c>
      <c r="AK11" s="17">
        <f t="shared" si="1"/>
        <v>23.939130434782609</v>
      </c>
      <c r="AL11" s="121">
        <v>3.7</v>
      </c>
      <c r="AM11" s="121">
        <v>6.7</v>
      </c>
      <c r="AN11" s="121">
        <v>2.6</v>
      </c>
      <c r="AO11" s="121">
        <v>3.1</v>
      </c>
      <c r="AP11" s="121">
        <v>3.4</v>
      </c>
      <c r="AQ11" s="121">
        <v>6.3</v>
      </c>
      <c r="AR11" s="121">
        <v>5.2</v>
      </c>
      <c r="AS11" s="121">
        <v>4.3</v>
      </c>
      <c r="AT11" s="121">
        <v>-1.1000000000000001</v>
      </c>
      <c r="AU11" s="121">
        <v>-1</v>
      </c>
      <c r="AV11" s="121">
        <v>3.6</v>
      </c>
      <c r="AW11" s="121">
        <v>-2.1</v>
      </c>
      <c r="AX11" s="121">
        <v>0.7</v>
      </c>
      <c r="AY11" s="121">
        <v>0.7</v>
      </c>
      <c r="AZ11" s="121">
        <v>2.6</v>
      </c>
      <c r="BA11" s="121">
        <v>9.6</v>
      </c>
      <c r="BB11" s="121">
        <v>9.6999999999999993</v>
      </c>
      <c r="BC11" s="121">
        <v>4.8</v>
      </c>
      <c r="BD11" s="121">
        <v>1.5</v>
      </c>
      <c r="BE11" s="121" t="s">
        <v>137</v>
      </c>
      <c r="BF11" s="121">
        <v>20.3</v>
      </c>
      <c r="BG11" s="121" t="s">
        <v>137</v>
      </c>
      <c r="BH11" s="121">
        <v>20.3</v>
      </c>
      <c r="BI11" s="121">
        <v>12.3</v>
      </c>
      <c r="BJ11" s="121">
        <v>2.7</v>
      </c>
      <c r="BK11" s="60" t="s">
        <v>137</v>
      </c>
      <c r="BL11" s="60" t="s">
        <v>137</v>
      </c>
      <c r="BM11" s="60" t="s">
        <v>137</v>
      </c>
      <c r="BN11" s="60" t="s">
        <v>137</v>
      </c>
      <c r="BO11" s="60" t="s">
        <v>137</v>
      </c>
      <c r="BP11" s="60" t="s">
        <v>137</v>
      </c>
      <c r="BQ11" s="18">
        <f t="shared" si="2"/>
        <v>5.213043478260869</v>
      </c>
      <c r="BR11" s="4"/>
    </row>
    <row r="12" spans="2:70" x14ac:dyDescent="0.2">
      <c r="B12" s="1" t="str">
        <f t="shared" si="0"/>
        <v>Altiplano_Sabanillas</v>
      </c>
      <c r="C12" s="24" t="s">
        <v>3</v>
      </c>
      <c r="D12" s="24" t="s">
        <v>59</v>
      </c>
      <c r="E12" s="24" t="s">
        <v>60</v>
      </c>
      <c r="F12" s="121">
        <v>23.9</v>
      </c>
      <c r="G12" s="121">
        <v>25.6</v>
      </c>
      <c r="H12" s="121">
        <v>26.2</v>
      </c>
      <c r="I12" s="121">
        <v>26.2</v>
      </c>
      <c r="J12" s="121">
        <v>27.4</v>
      </c>
      <c r="K12" s="121">
        <v>25.9</v>
      </c>
      <c r="L12" s="121">
        <v>28.7</v>
      </c>
      <c r="M12" s="121">
        <v>24.6</v>
      </c>
      <c r="N12" s="121">
        <v>10.8</v>
      </c>
      <c r="O12" s="121">
        <v>11.7</v>
      </c>
      <c r="P12" s="121">
        <v>14</v>
      </c>
      <c r="Q12" s="121">
        <v>24.5</v>
      </c>
      <c r="R12" s="121">
        <v>27.9</v>
      </c>
      <c r="S12" s="121">
        <v>29.4</v>
      </c>
      <c r="T12" s="121">
        <v>29.9</v>
      </c>
      <c r="U12" s="121">
        <v>27.5</v>
      </c>
      <c r="V12" s="121">
        <v>25.4</v>
      </c>
      <c r="W12" s="121">
        <v>27.9</v>
      </c>
      <c r="X12" s="121">
        <v>26.6</v>
      </c>
      <c r="Y12" s="121">
        <v>21</v>
      </c>
      <c r="Z12" s="121">
        <v>19.8</v>
      </c>
      <c r="AA12" s="121">
        <v>27</v>
      </c>
      <c r="AB12" s="121">
        <v>29.5</v>
      </c>
      <c r="AC12" s="121">
        <v>27.9</v>
      </c>
      <c r="AD12" s="121">
        <v>29.6</v>
      </c>
      <c r="AE12" s="121">
        <v>26</v>
      </c>
      <c r="AF12" s="121">
        <v>31.4</v>
      </c>
      <c r="AG12" s="121">
        <v>30.8</v>
      </c>
      <c r="AH12" s="121">
        <v>31.3</v>
      </c>
      <c r="AI12" s="121">
        <v>30.6</v>
      </c>
      <c r="AJ12" s="121">
        <v>29.9</v>
      </c>
      <c r="AK12" s="17">
        <f t="shared" si="1"/>
        <v>25.770967741935475</v>
      </c>
      <c r="AL12" s="121">
        <v>3.8</v>
      </c>
      <c r="AM12" s="121">
        <v>5.2</v>
      </c>
      <c r="AN12" s="121">
        <v>0.2</v>
      </c>
      <c r="AO12" s="121">
        <v>0.6</v>
      </c>
      <c r="AP12" s="121">
        <v>2.6</v>
      </c>
      <c r="AQ12" s="121">
        <v>5</v>
      </c>
      <c r="AR12" s="121">
        <v>2.2000000000000002</v>
      </c>
      <c r="AS12" s="121">
        <v>7.3</v>
      </c>
      <c r="AT12" s="121">
        <v>1.5</v>
      </c>
      <c r="AU12" s="121">
        <v>0.7</v>
      </c>
      <c r="AV12" s="121">
        <v>1.8</v>
      </c>
      <c r="AW12" s="121">
        <v>-0.9</v>
      </c>
      <c r="AX12" s="121">
        <v>-1</v>
      </c>
      <c r="AY12" s="121">
        <v>-3.5</v>
      </c>
      <c r="AZ12" s="121">
        <v>3.1</v>
      </c>
      <c r="BA12" s="121">
        <v>9.6999999999999993</v>
      </c>
      <c r="BB12" s="121">
        <v>11.9</v>
      </c>
      <c r="BC12" s="121">
        <v>4.8</v>
      </c>
      <c r="BD12" s="121">
        <v>6.5</v>
      </c>
      <c r="BE12" s="121">
        <v>8.4</v>
      </c>
      <c r="BF12" s="121">
        <v>6.8</v>
      </c>
      <c r="BG12" s="121">
        <v>0.6</v>
      </c>
      <c r="BH12" s="121">
        <v>5.3</v>
      </c>
      <c r="BI12" s="121">
        <v>6.9</v>
      </c>
      <c r="BJ12" s="121">
        <v>4.0999999999999996</v>
      </c>
      <c r="BK12" s="121">
        <v>11.8</v>
      </c>
      <c r="BL12" s="121">
        <v>3.6</v>
      </c>
      <c r="BM12" s="121">
        <v>6.8</v>
      </c>
      <c r="BN12" s="121">
        <v>2.2000000000000002</v>
      </c>
      <c r="BO12" s="121">
        <v>12.3</v>
      </c>
      <c r="BP12" s="121">
        <v>12.8</v>
      </c>
      <c r="BQ12" s="18">
        <f t="shared" si="2"/>
        <v>4.6161290322580646</v>
      </c>
      <c r="BR12" s="4"/>
    </row>
    <row r="13" spans="2:70" x14ac:dyDescent="0.2">
      <c r="B13" s="1" t="str">
        <f t="shared" si="0"/>
        <v>Altiplano_BuenaVista</v>
      </c>
      <c r="C13" s="24" t="s">
        <v>3</v>
      </c>
      <c r="D13" s="24" t="s">
        <v>9</v>
      </c>
      <c r="E13" s="24" t="s">
        <v>10</v>
      </c>
      <c r="F13" s="121">
        <v>24.3</v>
      </c>
      <c r="G13" s="121">
        <v>25</v>
      </c>
      <c r="H13" s="121">
        <v>26.7</v>
      </c>
      <c r="I13" s="121">
        <v>25.8</v>
      </c>
      <c r="J13" s="121">
        <v>27.9</v>
      </c>
      <c r="K13" s="121">
        <v>26.7</v>
      </c>
      <c r="L13" s="121">
        <v>29.6</v>
      </c>
      <c r="M13" s="121">
        <v>25.5</v>
      </c>
      <c r="N13" s="121">
        <v>14.5</v>
      </c>
      <c r="O13" s="121">
        <v>14.2</v>
      </c>
      <c r="P13" s="121">
        <v>16.8</v>
      </c>
      <c r="Q13" s="121">
        <v>24.8</v>
      </c>
      <c r="R13" s="121">
        <v>28.4</v>
      </c>
      <c r="S13" s="121">
        <v>29.8</v>
      </c>
      <c r="T13" s="121">
        <v>30.5</v>
      </c>
      <c r="U13" s="121">
        <v>26.3</v>
      </c>
      <c r="V13" s="121">
        <v>26</v>
      </c>
      <c r="W13" s="121">
        <v>28.8</v>
      </c>
      <c r="X13" s="121">
        <v>26.3</v>
      </c>
      <c r="Y13" s="121">
        <v>17.100000000000001</v>
      </c>
      <c r="Z13" s="121">
        <v>16.899999999999999</v>
      </c>
      <c r="AA13" s="121">
        <v>26.3</v>
      </c>
      <c r="AB13" s="121">
        <v>30.3</v>
      </c>
      <c r="AC13" s="121">
        <v>29.6</v>
      </c>
      <c r="AD13" s="121">
        <v>30</v>
      </c>
      <c r="AE13" s="121">
        <v>27.5</v>
      </c>
      <c r="AF13" s="121">
        <v>31.2</v>
      </c>
      <c r="AG13" s="121">
        <v>30.2</v>
      </c>
      <c r="AH13" s="121">
        <v>32.5</v>
      </c>
      <c r="AI13" s="121">
        <v>33.1</v>
      </c>
      <c r="AJ13" s="121">
        <v>31.4</v>
      </c>
      <c r="AK13" s="17">
        <f t="shared" si="1"/>
        <v>26.258064516129032</v>
      </c>
      <c r="AL13" s="121">
        <v>5.3</v>
      </c>
      <c r="AM13" s="121">
        <v>8.5</v>
      </c>
      <c r="AN13" s="121">
        <v>8.3000000000000007</v>
      </c>
      <c r="AO13" s="121">
        <v>6.2</v>
      </c>
      <c r="AP13" s="121">
        <v>4.5999999999999996</v>
      </c>
      <c r="AQ13" s="121">
        <v>9.4</v>
      </c>
      <c r="AR13" s="121">
        <v>8.4</v>
      </c>
      <c r="AS13" s="121">
        <v>10</v>
      </c>
      <c r="AT13" s="121">
        <v>3.1</v>
      </c>
      <c r="AU13" s="121">
        <v>2.1</v>
      </c>
      <c r="AV13" s="121">
        <v>1.6</v>
      </c>
      <c r="AW13" s="121">
        <v>0.5</v>
      </c>
      <c r="AX13" s="121">
        <v>4.2</v>
      </c>
      <c r="AY13" s="121">
        <v>3.7</v>
      </c>
      <c r="AZ13" s="121">
        <v>7.5</v>
      </c>
      <c r="BA13" s="121">
        <v>11.6</v>
      </c>
      <c r="BB13" s="121">
        <v>14.7</v>
      </c>
      <c r="BC13" s="121">
        <v>7.7</v>
      </c>
      <c r="BD13" s="121">
        <v>5.7</v>
      </c>
      <c r="BE13" s="121">
        <v>8</v>
      </c>
      <c r="BF13" s="121">
        <v>3</v>
      </c>
      <c r="BG13" s="121">
        <v>3</v>
      </c>
      <c r="BH13" s="121">
        <v>6.4</v>
      </c>
      <c r="BI13" s="121">
        <v>12.9</v>
      </c>
      <c r="BJ13" s="121">
        <v>3.6</v>
      </c>
      <c r="BK13" s="121">
        <v>13.3</v>
      </c>
      <c r="BL13" s="121">
        <v>8.3000000000000007</v>
      </c>
      <c r="BM13" s="121">
        <v>13.4</v>
      </c>
      <c r="BN13" s="121">
        <v>10.4</v>
      </c>
      <c r="BO13" s="121">
        <v>16</v>
      </c>
      <c r="BP13" s="121">
        <v>19.5</v>
      </c>
      <c r="BQ13" s="18">
        <f t="shared" si="2"/>
        <v>7.7709677419354852</v>
      </c>
      <c r="BR13" s="4"/>
    </row>
    <row r="14" spans="2:70" x14ac:dyDescent="0.2">
      <c r="B14" s="1" t="str">
        <f t="shared" si="0"/>
        <v>Altiplano_La Terquedad</v>
      </c>
      <c r="C14" s="24" t="s">
        <v>3</v>
      </c>
      <c r="D14" s="24" t="s">
        <v>43</v>
      </c>
      <c r="E14" s="24" t="s">
        <v>10</v>
      </c>
      <c r="F14" s="121">
        <v>27.8</v>
      </c>
      <c r="G14" s="121">
        <v>26.7</v>
      </c>
      <c r="H14" s="121">
        <v>30.6</v>
      </c>
      <c r="I14" s="121">
        <v>28.2</v>
      </c>
      <c r="J14" s="121">
        <v>31.4</v>
      </c>
      <c r="K14" s="121">
        <v>29.3</v>
      </c>
      <c r="L14" s="121">
        <v>31.9</v>
      </c>
      <c r="M14" s="121">
        <v>28.8</v>
      </c>
      <c r="N14" s="121">
        <v>20.9</v>
      </c>
      <c r="O14" s="121">
        <v>17.2</v>
      </c>
      <c r="P14" s="121">
        <v>20.9</v>
      </c>
      <c r="Q14" s="121">
        <v>27.7</v>
      </c>
      <c r="R14" s="121">
        <v>31.7</v>
      </c>
      <c r="S14" s="121">
        <v>32.6</v>
      </c>
      <c r="T14" s="121">
        <v>33.4</v>
      </c>
      <c r="U14" s="121">
        <v>29.2</v>
      </c>
      <c r="V14" s="121">
        <v>28.1</v>
      </c>
      <c r="W14" s="121">
        <v>31.8</v>
      </c>
      <c r="X14" s="121">
        <v>28.6</v>
      </c>
      <c r="Y14" s="121">
        <v>19.5</v>
      </c>
      <c r="Z14" s="121">
        <v>18</v>
      </c>
      <c r="AA14" s="121">
        <v>30.5</v>
      </c>
      <c r="AB14" s="121">
        <v>33</v>
      </c>
      <c r="AC14" s="121">
        <v>33.200000000000003</v>
      </c>
      <c r="AD14" s="121">
        <v>31.8</v>
      </c>
      <c r="AE14" s="121">
        <v>31.1</v>
      </c>
      <c r="AF14" s="121">
        <v>34.5</v>
      </c>
      <c r="AG14" s="121">
        <v>31</v>
      </c>
      <c r="AH14" s="121">
        <v>34.700000000000003</v>
      </c>
      <c r="AI14" s="121">
        <v>36.6</v>
      </c>
      <c r="AJ14" s="121">
        <v>35.5</v>
      </c>
      <c r="AK14" s="17">
        <f t="shared" si="1"/>
        <v>29.232258064516131</v>
      </c>
      <c r="AL14" s="121">
        <v>7.4</v>
      </c>
      <c r="AM14" s="121">
        <v>10</v>
      </c>
      <c r="AN14" s="121">
        <v>6.8</v>
      </c>
      <c r="AO14" s="121">
        <v>5.4</v>
      </c>
      <c r="AP14" s="121">
        <v>4.9000000000000004</v>
      </c>
      <c r="AQ14" s="121">
        <v>10.199999999999999</v>
      </c>
      <c r="AR14" s="121">
        <v>7.1</v>
      </c>
      <c r="AS14" s="121">
        <v>9.6999999999999993</v>
      </c>
      <c r="AT14" s="121">
        <v>5.7</v>
      </c>
      <c r="AU14" s="121">
        <v>3.3</v>
      </c>
      <c r="AV14" s="121">
        <v>2.4</v>
      </c>
      <c r="AW14" s="121">
        <v>-0.6</v>
      </c>
      <c r="AX14" s="121">
        <v>2</v>
      </c>
      <c r="AY14" s="121">
        <v>4.7</v>
      </c>
      <c r="AZ14" s="121">
        <v>4.5999999999999996</v>
      </c>
      <c r="BA14" s="121">
        <v>14.9</v>
      </c>
      <c r="BB14" s="121">
        <v>12.7</v>
      </c>
      <c r="BC14" s="121">
        <v>9.1</v>
      </c>
      <c r="BD14" s="121">
        <v>6.4</v>
      </c>
      <c r="BE14" s="121">
        <v>9.8000000000000007</v>
      </c>
      <c r="BF14" s="121">
        <v>8.8000000000000007</v>
      </c>
      <c r="BG14" s="121">
        <v>9.6999999999999993</v>
      </c>
      <c r="BH14" s="121">
        <v>5.2</v>
      </c>
      <c r="BI14" s="121">
        <v>11.5</v>
      </c>
      <c r="BJ14" s="121">
        <v>6.2</v>
      </c>
      <c r="BK14" s="121">
        <v>10</v>
      </c>
      <c r="BL14" s="121">
        <v>8.4</v>
      </c>
      <c r="BM14" s="121">
        <v>17.3</v>
      </c>
      <c r="BN14" s="121">
        <v>10.1</v>
      </c>
      <c r="BO14" s="121">
        <v>11.1</v>
      </c>
      <c r="BP14" s="121">
        <v>19.600000000000001</v>
      </c>
      <c r="BQ14" s="18">
        <f t="shared" si="2"/>
        <v>8.2064516129032263</v>
      </c>
      <c r="BR14" s="4"/>
    </row>
    <row r="15" spans="2:70" x14ac:dyDescent="0.2">
      <c r="B15" s="1" t="str">
        <f t="shared" si="0"/>
        <v>Altiplano_BuenaVista</v>
      </c>
      <c r="C15" s="24" t="s">
        <v>3</v>
      </c>
      <c r="D15" s="24" t="s">
        <v>9</v>
      </c>
      <c r="E15" s="24" t="s">
        <v>11</v>
      </c>
      <c r="F15" s="121" t="s">
        <v>137</v>
      </c>
      <c r="G15" s="121" t="s">
        <v>137</v>
      </c>
      <c r="H15" s="121" t="s">
        <v>137</v>
      </c>
      <c r="I15" s="121" t="s">
        <v>137</v>
      </c>
      <c r="J15" s="121" t="s">
        <v>137</v>
      </c>
      <c r="K15" s="121" t="s">
        <v>137</v>
      </c>
      <c r="L15" s="121" t="s">
        <v>137</v>
      </c>
      <c r="M15" s="121" t="s">
        <v>137</v>
      </c>
      <c r="N15" s="121" t="s">
        <v>137</v>
      </c>
      <c r="O15" s="121">
        <v>3.9</v>
      </c>
      <c r="P15" s="121" t="s">
        <v>137</v>
      </c>
      <c r="Q15" s="121">
        <v>5.6</v>
      </c>
      <c r="R15" s="121" t="s">
        <v>137</v>
      </c>
      <c r="S15" s="121" t="s">
        <v>137</v>
      </c>
      <c r="T15" s="121" t="s">
        <v>137</v>
      </c>
      <c r="U15" s="121" t="s">
        <v>137</v>
      </c>
      <c r="V15" s="121" t="s">
        <v>137</v>
      </c>
      <c r="W15" s="121" t="s">
        <v>137</v>
      </c>
      <c r="X15" s="121" t="s">
        <v>137</v>
      </c>
      <c r="Y15" s="121" t="s">
        <v>137</v>
      </c>
      <c r="Z15" s="121" t="s">
        <v>137</v>
      </c>
      <c r="AA15" s="121" t="s">
        <v>137</v>
      </c>
      <c r="AB15" s="121" t="s">
        <v>137</v>
      </c>
      <c r="AC15" s="121" t="s">
        <v>137</v>
      </c>
      <c r="AD15" s="121" t="s">
        <v>137</v>
      </c>
      <c r="AE15" s="121" t="s">
        <v>137</v>
      </c>
      <c r="AF15" s="121" t="s">
        <v>137</v>
      </c>
      <c r="AG15" s="121" t="s">
        <v>137</v>
      </c>
      <c r="AH15" s="121" t="s">
        <v>137</v>
      </c>
      <c r="AI15" s="121" t="s">
        <v>137</v>
      </c>
      <c r="AJ15" s="121" t="s">
        <v>137</v>
      </c>
      <c r="AK15" s="17">
        <f t="shared" si="1"/>
        <v>4.75</v>
      </c>
      <c r="AL15" s="121" t="s">
        <v>137</v>
      </c>
      <c r="AM15" s="121" t="s">
        <v>137</v>
      </c>
      <c r="AN15" s="121" t="s">
        <v>137</v>
      </c>
      <c r="AO15" s="121" t="s">
        <v>137</v>
      </c>
      <c r="AP15" s="121" t="s">
        <v>137</v>
      </c>
      <c r="AQ15" s="121" t="s">
        <v>137</v>
      </c>
      <c r="AR15" s="121" t="s">
        <v>137</v>
      </c>
      <c r="AS15" s="121" t="s">
        <v>137</v>
      </c>
      <c r="AT15" s="121" t="s">
        <v>137</v>
      </c>
      <c r="AU15" s="121">
        <v>-0.2</v>
      </c>
      <c r="AV15" s="121" t="s">
        <v>137</v>
      </c>
      <c r="AW15" s="121">
        <v>5.6</v>
      </c>
      <c r="AX15" s="121" t="s">
        <v>137</v>
      </c>
      <c r="AY15" s="121" t="s">
        <v>137</v>
      </c>
      <c r="AZ15" s="121" t="s">
        <v>137</v>
      </c>
      <c r="BA15" s="121" t="s">
        <v>137</v>
      </c>
      <c r="BB15" s="121" t="s">
        <v>137</v>
      </c>
      <c r="BC15" s="121" t="s">
        <v>137</v>
      </c>
      <c r="BD15" s="121" t="s">
        <v>137</v>
      </c>
      <c r="BE15" s="121" t="s">
        <v>137</v>
      </c>
      <c r="BF15" s="121" t="s">
        <v>137</v>
      </c>
      <c r="BG15" s="121" t="s">
        <v>137</v>
      </c>
      <c r="BH15" s="121" t="s">
        <v>137</v>
      </c>
      <c r="BI15" s="121" t="s">
        <v>137</v>
      </c>
      <c r="BJ15" s="121" t="s">
        <v>137</v>
      </c>
      <c r="BK15" s="121" t="s">
        <v>137</v>
      </c>
      <c r="BL15" s="121" t="s">
        <v>137</v>
      </c>
      <c r="BM15" s="121" t="s">
        <v>137</v>
      </c>
      <c r="BN15" s="121" t="s">
        <v>137</v>
      </c>
      <c r="BO15" s="121" t="s">
        <v>137</v>
      </c>
      <c r="BP15" s="121" t="s">
        <v>137</v>
      </c>
      <c r="BQ15" s="18">
        <f t="shared" si="2"/>
        <v>2.6999999999999997</v>
      </c>
      <c r="BR15" s="4"/>
    </row>
    <row r="16" spans="2:70" x14ac:dyDescent="0.2">
      <c r="B16" s="1" t="str">
        <f t="shared" si="0"/>
        <v>Altiplano_La Dulce</v>
      </c>
      <c r="C16" s="24" t="s">
        <v>3</v>
      </c>
      <c r="D16" s="24" t="s">
        <v>37</v>
      </c>
      <c r="E16" s="24" t="s">
        <v>11</v>
      </c>
      <c r="F16" s="121">
        <v>25.5</v>
      </c>
      <c r="G16" s="121">
        <v>23.9</v>
      </c>
      <c r="H16" s="121">
        <v>26.5</v>
      </c>
      <c r="I16" s="121">
        <v>25.5</v>
      </c>
      <c r="J16" s="121">
        <v>27.9</v>
      </c>
      <c r="K16" s="121">
        <v>27.6</v>
      </c>
      <c r="L16" s="121">
        <v>24.3</v>
      </c>
      <c r="M16" s="121">
        <v>21.1</v>
      </c>
      <c r="N16" s="121">
        <v>10.3</v>
      </c>
      <c r="O16" s="121">
        <v>11.3</v>
      </c>
      <c r="P16" s="121">
        <v>17</v>
      </c>
      <c r="Q16" s="121">
        <v>24.2</v>
      </c>
      <c r="R16" s="121">
        <v>27.1</v>
      </c>
      <c r="S16" s="121">
        <v>28.5</v>
      </c>
      <c r="T16" s="121">
        <v>28</v>
      </c>
      <c r="U16" s="121">
        <v>23.1</v>
      </c>
      <c r="V16" s="121">
        <v>23.9</v>
      </c>
      <c r="W16" s="121">
        <v>25.3</v>
      </c>
      <c r="X16" s="121">
        <v>24.9</v>
      </c>
      <c r="Y16" s="121">
        <v>11.6</v>
      </c>
      <c r="Z16" s="121">
        <v>19.100000000000001</v>
      </c>
      <c r="AA16" s="121">
        <v>26.3</v>
      </c>
      <c r="AB16" s="121">
        <v>25.2</v>
      </c>
      <c r="AC16" s="121">
        <v>27.3</v>
      </c>
      <c r="AD16" s="121">
        <v>26.5</v>
      </c>
      <c r="AE16" s="121">
        <v>21.1</v>
      </c>
      <c r="AF16" s="121">
        <v>28</v>
      </c>
      <c r="AG16" s="121">
        <v>28.1</v>
      </c>
      <c r="AH16" s="121">
        <v>27.6</v>
      </c>
      <c r="AI16" s="121">
        <v>29.5</v>
      </c>
      <c r="AJ16" s="121">
        <v>26.8</v>
      </c>
      <c r="AK16" s="17">
        <f t="shared" si="1"/>
        <v>23.967741935483875</v>
      </c>
      <c r="AL16" s="121">
        <v>4</v>
      </c>
      <c r="AM16" s="121">
        <v>5.3</v>
      </c>
      <c r="AN16" s="121">
        <v>2</v>
      </c>
      <c r="AO16" s="121">
        <v>2.6</v>
      </c>
      <c r="AP16" s="121">
        <v>5.0999999999999996</v>
      </c>
      <c r="AQ16" s="121">
        <v>7.5</v>
      </c>
      <c r="AR16" s="121">
        <v>5.9</v>
      </c>
      <c r="AS16" s="121">
        <v>6.4</v>
      </c>
      <c r="AT16" s="121">
        <v>-1.1000000000000001</v>
      </c>
      <c r="AU16" s="121">
        <v>-0.6</v>
      </c>
      <c r="AV16" s="121">
        <v>3.7</v>
      </c>
      <c r="AW16" s="121">
        <v>-1.1000000000000001</v>
      </c>
      <c r="AX16" s="121">
        <v>1.7</v>
      </c>
      <c r="AY16" s="121">
        <v>1.4</v>
      </c>
      <c r="AZ16" s="121">
        <v>4.9000000000000004</v>
      </c>
      <c r="BA16" s="121">
        <v>10.9</v>
      </c>
      <c r="BB16" s="121">
        <v>11.6</v>
      </c>
      <c r="BC16" s="121">
        <v>6</v>
      </c>
      <c r="BD16" s="121">
        <v>3.2</v>
      </c>
      <c r="BE16" s="121">
        <v>9.1</v>
      </c>
      <c r="BF16" s="121">
        <v>8.3000000000000007</v>
      </c>
      <c r="BG16" s="121">
        <v>2.1</v>
      </c>
      <c r="BH16" s="121">
        <v>6.6</v>
      </c>
      <c r="BI16" s="121">
        <v>5.6</v>
      </c>
      <c r="BJ16" s="121">
        <v>4.7</v>
      </c>
      <c r="BK16" s="121">
        <v>11.3</v>
      </c>
      <c r="BL16" s="121">
        <v>3.9</v>
      </c>
      <c r="BM16" s="121">
        <v>9.5</v>
      </c>
      <c r="BN16" s="121">
        <v>7.4</v>
      </c>
      <c r="BO16" s="121">
        <v>12.6</v>
      </c>
      <c r="BP16" s="121">
        <v>11.2</v>
      </c>
      <c r="BQ16" s="18">
        <f t="shared" si="2"/>
        <v>5.5387096774193534</v>
      </c>
      <c r="BR16" s="4"/>
    </row>
    <row r="17" spans="2:70" x14ac:dyDescent="0.2">
      <c r="B17" s="1" t="str">
        <f t="shared" si="0"/>
        <v>Altiplano_Yoliatl</v>
      </c>
      <c r="C17" s="24" t="s">
        <v>3</v>
      </c>
      <c r="D17" s="24" t="s">
        <v>72</v>
      </c>
      <c r="E17" s="24" t="s">
        <v>11</v>
      </c>
      <c r="F17" s="121">
        <v>25.4</v>
      </c>
      <c r="G17" s="121">
        <v>24.5</v>
      </c>
      <c r="H17" s="121">
        <v>28.3</v>
      </c>
      <c r="I17" s="121">
        <v>26.4</v>
      </c>
      <c r="J17" s="121">
        <v>29.6</v>
      </c>
      <c r="K17" s="121">
        <v>28.1</v>
      </c>
      <c r="L17" s="121">
        <v>25.3</v>
      </c>
      <c r="M17" s="121">
        <v>21.2</v>
      </c>
      <c r="N17" s="121">
        <v>10.6</v>
      </c>
      <c r="O17" s="121">
        <v>10.5</v>
      </c>
      <c r="P17" s="121">
        <v>16.5</v>
      </c>
      <c r="Q17" s="121">
        <v>24</v>
      </c>
      <c r="R17" s="121">
        <v>28.2</v>
      </c>
      <c r="S17" s="121">
        <v>29.6</v>
      </c>
      <c r="T17" s="121">
        <v>27</v>
      </c>
      <c r="U17" s="121">
        <v>24</v>
      </c>
      <c r="V17" s="121">
        <v>23.6</v>
      </c>
      <c r="W17" s="121">
        <v>25.5</v>
      </c>
      <c r="X17" s="121">
        <v>25.7</v>
      </c>
      <c r="Y17" s="121">
        <v>19.600000000000001</v>
      </c>
      <c r="Z17" s="121">
        <v>19.899999999999999</v>
      </c>
      <c r="AA17" s="121">
        <v>26.5</v>
      </c>
      <c r="AB17" s="121">
        <v>26.7</v>
      </c>
      <c r="AC17" s="121">
        <v>27.4</v>
      </c>
      <c r="AD17" s="121">
        <v>27.2</v>
      </c>
      <c r="AE17" s="121">
        <v>21.1</v>
      </c>
      <c r="AF17" s="121">
        <v>28.6</v>
      </c>
      <c r="AG17" s="121">
        <v>28.7</v>
      </c>
      <c r="AH17" s="121">
        <v>28.3</v>
      </c>
      <c r="AI17" s="121">
        <v>29.3</v>
      </c>
      <c r="AJ17" s="121">
        <v>28.4</v>
      </c>
      <c r="AK17" s="17">
        <f t="shared" si="1"/>
        <v>24.700000000000003</v>
      </c>
      <c r="AL17" s="121">
        <v>3.1</v>
      </c>
      <c r="AM17" s="121">
        <v>4.5</v>
      </c>
      <c r="AN17" s="121">
        <v>2</v>
      </c>
      <c r="AO17" s="121">
        <v>1.2</v>
      </c>
      <c r="AP17" s="121">
        <v>1.4</v>
      </c>
      <c r="AQ17" s="121">
        <v>7.4</v>
      </c>
      <c r="AR17" s="121">
        <v>1.1000000000000001</v>
      </c>
      <c r="AS17" s="121">
        <v>2.5</v>
      </c>
      <c r="AT17" s="121">
        <v>-1</v>
      </c>
      <c r="AU17" s="121">
        <v>-1.1000000000000001</v>
      </c>
      <c r="AV17" s="121">
        <v>2.1</v>
      </c>
      <c r="AW17" s="121">
        <v>-2.9</v>
      </c>
      <c r="AX17" s="121">
        <v>-1.6</v>
      </c>
      <c r="AY17" s="121">
        <v>2.4</v>
      </c>
      <c r="AZ17" s="121">
        <v>2.8</v>
      </c>
      <c r="BA17" s="121">
        <v>10.5</v>
      </c>
      <c r="BB17" s="121">
        <v>10.7</v>
      </c>
      <c r="BC17" s="121">
        <v>3.6</v>
      </c>
      <c r="BD17" s="121">
        <v>1.7</v>
      </c>
      <c r="BE17" s="121">
        <v>7.4</v>
      </c>
      <c r="BF17" s="121">
        <v>4.5999999999999996</v>
      </c>
      <c r="BG17" s="121">
        <v>2.2000000000000002</v>
      </c>
      <c r="BH17" s="121">
        <v>5.5</v>
      </c>
      <c r="BI17" s="121">
        <v>5.3</v>
      </c>
      <c r="BJ17" s="121">
        <v>1.5</v>
      </c>
      <c r="BK17" s="121">
        <v>11.8</v>
      </c>
      <c r="BL17" s="121">
        <v>3.7</v>
      </c>
      <c r="BM17" s="121">
        <v>12.9</v>
      </c>
      <c r="BN17" s="121">
        <v>3.8</v>
      </c>
      <c r="BO17" s="121">
        <v>10.5</v>
      </c>
      <c r="BP17" s="121">
        <v>10.6</v>
      </c>
      <c r="BQ17" s="18">
        <f t="shared" si="2"/>
        <v>4.2</v>
      </c>
      <c r="BR17" s="4"/>
    </row>
    <row r="18" spans="2:70" x14ac:dyDescent="0.2">
      <c r="B18" s="1" t="str">
        <f t="shared" si="0"/>
        <v>Altiplano_El Pocito</v>
      </c>
      <c r="C18" s="24" t="s">
        <v>3</v>
      </c>
      <c r="D18" s="24" t="s">
        <v>132</v>
      </c>
      <c r="E18" s="24" t="s">
        <v>49</v>
      </c>
      <c r="F18" s="121">
        <v>24.5</v>
      </c>
      <c r="G18" s="121">
        <v>22.6</v>
      </c>
      <c r="H18" s="121">
        <v>26.6</v>
      </c>
      <c r="I18" s="121">
        <v>23.4</v>
      </c>
      <c r="J18" s="121">
        <v>26.9</v>
      </c>
      <c r="K18" s="121">
        <v>26.1</v>
      </c>
      <c r="L18" s="121">
        <v>27.6</v>
      </c>
      <c r="M18" s="121">
        <v>24.8</v>
      </c>
      <c r="N18" s="121">
        <v>17.399999999999999</v>
      </c>
      <c r="O18" s="121">
        <v>13.3</v>
      </c>
      <c r="P18" s="121">
        <v>16.3</v>
      </c>
      <c r="Q18" s="121">
        <v>24.8</v>
      </c>
      <c r="R18" s="121">
        <v>28.2</v>
      </c>
      <c r="S18" s="121">
        <v>28.6</v>
      </c>
      <c r="T18" s="121">
        <v>30.4</v>
      </c>
      <c r="U18" s="121">
        <v>26.7</v>
      </c>
      <c r="V18" s="121">
        <v>25.7</v>
      </c>
      <c r="W18" s="121">
        <v>27.3</v>
      </c>
      <c r="X18" s="121">
        <v>24.3</v>
      </c>
      <c r="Y18" s="121">
        <v>14.3</v>
      </c>
      <c r="Z18" s="121">
        <v>12.2</v>
      </c>
      <c r="AA18" s="121">
        <v>28.3</v>
      </c>
      <c r="AB18" s="121">
        <v>29.2</v>
      </c>
      <c r="AC18" s="121">
        <v>29</v>
      </c>
      <c r="AD18" s="121">
        <v>29.1</v>
      </c>
      <c r="AE18" s="121">
        <v>25.5</v>
      </c>
      <c r="AF18" s="121">
        <v>30.1</v>
      </c>
      <c r="AG18" s="121">
        <v>26</v>
      </c>
      <c r="AH18" s="121">
        <v>31.1</v>
      </c>
      <c r="AI18" s="121">
        <v>31.4</v>
      </c>
      <c r="AJ18" s="121">
        <v>31.2</v>
      </c>
      <c r="AK18" s="17">
        <f t="shared" si="1"/>
        <v>25.254838709677422</v>
      </c>
      <c r="AL18" s="121">
        <v>8.1999999999999993</v>
      </c>
      <c r="AM18" s="121">
        <v>12</v>
      </c>
      <c r="AN18" s="121">
        <v>9.6</v>
      </c>
      <c r="AO18" s="121">
        <v>11.7</v>
      </c>
      <c r="AP18" s="121">
        <v>7</v>
      </c>
      <c r="AQ18" s="121">
        <v>11.1</v>
      </c>
      <c r="AR18" s="121">
        <v>9.4</v>
      </c>
      <c r="AS18" s="121">
        <v>10.6</v>
      </c>
      <c r="AT18" s="121">
        <v>3</v>
      </c>
      <c r="AU18" s="121">
        <v>2</v>
      </c>
      <c r="AV18" s="121">
        <v>4.5999999999999996</v>
      </c>
      <c r="AW18" s="121">
        <v>3.6</v>
      </c>
      <c r="AX18" s="121">
        <v>8.5</v>
      </c>
      <c r="AY18" s="121">
        <v>8.5</v>
      </c>
      <c r="AZ18" s="121">
        <v>11.2</v>
      </c>
      <c r="BA18" s="121">
        <v>16</v>
      </c>
      <c r="BB18" s="121">
        <v>14.7</v>
      </c>
      <c r="BC18" s="121">
        <v>10.4</v>
      </c>
      <c r="BD18" s="121">
        <v>11.7</v>
      </c>
      <c r="BE18" s="121">
        <v>6.4</v>
      </c>
      <c r="BF18" s="121">
        <v>5.0999999999999996</v>
      </c>
      <c r="BG18" s="121">
        <v>5.8</v>
      </c>
      <c r="BH18" s="121">
        <v>12.2</v>
      </c>
      <c r="BI18" s="121">
        <v>12.9</v>
      </c>
      <c r="BJ18" s="121">
        <v>9.4</v>
      </c>
      <c r="BK18" s="121">
        <v>15.1</v>
      </c>
      <c r="BL18" s="121">
        <v>14.3</v>
      </c>
      <c r="BM18" s="121">
        <v>14.9</v>
      </c>
      <c r="BN18" s="121">
        <v>12.1</v>
      </c>
      <c r="BO18" s="121">
        <v>17.399999999999999</v>
      </c>
      <c r="BP18" s="121">
        <v>20.399999999999999</v>
      </c>
      <c r="BQ18" s="18">
        <f t="shared" si="2"/>
        <v>10.316129032258063</v>
      </c>
      <c r="BR18" s="4"/>
    </row>
    <row r="19" spans="2:70" x14ac:dyDescent="0.2">
      <c r="B19" s="1" t="str">
        <f t="shared" si="0"/>
        <v>Altiplano_La Victoria</v>
      </c>
      <c r="C19" s="24" t="s">
        <v>3</v>
      </c>
      <c r="D19" s="24" t="s">
        <v>129</v>
      </c>
      <c r="E19" s="24" t="s">
        <v>5</v>
      </c>
      <c r="F19" s="60" t="s">
        <v>137</v>
      </c>
      <c r="G19" s="60" t="s">
        <v>137</v>
      </c>
      <c r="H19" s="60" t="s">
        <v>137</v>
      </c>
      <c r="I19" s="60" t="s">
        <v>137</v>
      </c>
      <c r="J19" s="60" t="s">
        <v>137</v>
      </c>
      <c r="K19" s="60" t="s">
        <v>137</v>
      </c>
      <c r="L19" s="60" t="s">
        <v>137</v>
      </c>
      <c r="M19" s="60" t="s">
        <v>137</v>
      </c>
      <c r="N19" s="60" t="s">
        <v>137</v>
      </c>
      <c r="O19" s="60" t="s">
        <v>137</v>
      </c>
      <c r="P19" s="60" t="s">
        <v>137</v>
      </c>
      <c r="Q19" s="60" t="s">
        <v>137</v>
      </c>
      <c r="R19" s="60" t="s">
        <v>137</v>
      </c>
      <c r="S19" s="60" t="s">
        <v>137</v>
      </c>
      <c r="T19" s="60" t="s">
        <v>137</v>
      </c>
      <c r="U19" s="60" t="s">
        <v>137</v>
      </c>
      <c r="V19" s="60" t="s">
        <v>137</v>
      </c>
      <c r="W19" s="60" t="s">
        <v>137</v>
      </c>
      <c r="X19" s="60" t="s">
        <v>137</v>
      </c>
      <c r="Y19" s="60" t="s">
        <v>137</v>
      </c>
      <c r="Z19" s="60" t="s">
        <v>137</v>
      </c>
      <c r="AA19" s="60" t="s">
        <v>137</v>
      </c>
      <c r="AB19" s="60" t="s">
        <v>137</v>
      </c>
      <c r="AC19" s="60" t="s">
        <v>137</v>
      </c>
      <c r="AD19" s="60" t="s">
        <v>137</v>
      </c>
      <c r="AE19" s="60" t="s">
        <v>137</v>
      </c>
      <c r="AF19" s="60" t="s">
        <v>137</v>
      </c>
      <c r="AG19" s="60" t="s">
        <v>137</v>
      </c>
      <c r="AH19" s="60" t="s">
        <v>137</v>
      </c>
      <c r="AI19" s="60" t="s">
        <v>137</v>
      </c>
      <c r="AJ19" s="121">
        <v>31.2</v>
      </c>
      <c r="AK19" s="17">
        <f t="shared" si="1"/>
        <v>31.2</v>
      </c>
      <c r="AL19" s="60" t="s">
        <v>137</v>
      </c>
      <c r="AM19" s="60" t="s">
        <v>137</v>
      </c>
      <c r="AN19" s="60" t="s">
        <v>137</v>
      </c>
      <c r="AO19" s="60" t="s">
        <v>137</v>
      </c>
      <c r="AP19" s="60" t="s">
        <v>137</v>
      </c>
      <c r="AQ19" s="60" t="s">
        <v>137</v>
      </c>
      <c r="AR19" s="60" t="s">
        <v>137</v>
      </c>
      <c r="AS19" s="60" t="s">
        <v>137</v>
      </c>
      <c r="AT19" s="60" t="s">
        <v>137</v>
      </c>
      <c r="AU19" s="60" t="s">
        <v>137</v>
      </c>
      <c r="AV19" s="60" t="s">
        <v>137</v>
      </c>
      <c r="AW19" s="60" t="s">
        <v>137</v>
      </c>
      <c r="AX19" s="60" t="s">
        <v>137</v>
      </c>
      <c r="AY19" s="60" t="s">
        <v>137</v>
      </c>
      <c r="AZ19" s="60" t="s">
        <v>137</v>
      </c>
      <c r="BA19" s="60" t="s">
        <v>137</v>
      </c>
      <c r="BB19" s="60" t="s">
        <v>137</v>
      </c>
      <c r="BC19" s="60" t="s">
        <v>137</v>
      </c>
      <c r="BD19" s="60" t="s">
        <v>137</v>
      </c>
      <c r="BE19" s="60" t="s">
        <v>137</v>
      </c>
      <c r="BF19" s="60" t="s">
        <v>137</v>
      </c>
      <c r="BG19" s="60" t="s">
        <v>137</v>
      </c>
      <c r="BH19" s="60" t="s">
        <v>137</v>
      </c>
      <c r="BI19" s="60" t="s">
        <v>137</v>
      </c>
      <c r="BJ19" s="60" t="s">
        <v>137</v>
      </c>
      <c r="BK19" s="60" t="s">
        <v>137</v>
      </c>
      <c r="BL19" s="60" t="s">
        <v>137</v>
      </c>
      <c r="BM19" s="60" t="s">
        <v>137</v>
      </c>
      <c r="BN19" s="60" t="s">
        <v>137</v>
      </c>
      <c r="BO19" s="60" t="s">
        <v>137</v>
      </c>
      <c r="BP19" s="121">
        <v>20.399999999999999</v>
      </c>
      <c r="BQ19" s="18">
        <f t="shared" si="2"/>
        <v>20.399999999999999</v>
      </c>
      <c r="BR19" s="4"/>
    </row>
    <row r="20" spans="2:70" x14ac:dyDescent="0.2">
      <c r="B20" s="1" t="str">
        <f t="shared" si="0"/>
        <v>Altiplano_Cerritos de Bernal</v>
      </c>
      <c r="C20" s="24" t="s">
        <v>3</v>
      </c>
      <c r="D20" s="24" t="s">
        <v>130</v>
      </c>
      <c r="E20" s="24" t="s">
        <v>5</v>
      </c>
      <c r="F20" s="121">
        <v>22.5</v>
      </c>
      <c r="G20" s="121">
        <v>22</v>
      </c>
      <c r="H20" s="121">
        <v>24.4</v>
      </c>
      <c r="I20" s="121">
        <v>23.4</v>
      </c>
      <c r="J20" s="121">
        <v>25.4</v>
      </c>
      <c r="K20" s="121">
        <v>25.8</v>
      </c>
      <c r="L20" s="121">
        <v>23.8</v>
      </c>
      <c r="M20" s="121">
        <v>20.2</v>
      </c>
      <c r="N20" s="121">
        <v>8.5</v>
      </c>
      <c r="O20" s="121">
        <v>8.4</v>
      </c>
      <c r="P20" s="121">
        <v>14.5</v>
      </c>
      <c r="Q20" s="121">
        <v>21.3</v>
      </c>
      <c r="R20" s="121">
        <v>24.1</v>
      </c>
      <c r="S20" s="121">
        <v>26.4</v>
      </c>
      <c r="T20" s="121">
        <v>26.3</v>
      </c>
      <c r="U20" s="121">
        <v>23.3</v>
      </c>
      <c r="V20" s="121">
        <v>22.2</v>
      </c>
      <c r="W20" s="121">
        <v>24.2</v>
      </c>
      <c r="X20" s="121">
        <v>23.7</v>
      </c>
      <c r="Y20" s="121">
        <v>15.8</v>
      </c>
      <c r="Z20" s="121">
        <v>18</v>
      </c>
      <c r="AA20" s="121">
        <v>25.1</v>
      </c>
      <c r="AB20" s="121">
        <v>25.2</v>
      </c>
      <c r="AC20" s="121">
        <v>25.2</v>
      </c>
      <c r="AD20" s="121">
        <v>25.3</v>
      </c>
      <c r="AE20" s="121">
        <v>20.6</v>
      </c>
      <c r="AF20" s="121">
        <v>26.9</v>
      </c>
      <c r="AG20" s="121">
        <v>27</v>
      </c>
      <c r="AH20" s="121">
        <v>27.1</v>
      </c>
      <c r="AI20" s="121">
        <v>27.3</v>
      </c>
      <c r="AJ20" s="121">
        <v>26.3</v>
      </c>
      <c r="AK20" s="17">
        <f t="shared" si="1"/>
        <v>22.587096774193547</v>
      </c>
      <c r="AL20" s="121">
        <v>5.6</v>
      </c>
      <c r="AM20" s="121">
        <v>8.1</v>
      </c>
      <c r="AN20" s="121">
        <v>2.4</v>
      </c>
      <c r="AO20" s="121">
        <v>2</v>
      </c>
      <c r="AP20" s="121">
        <v>3.7</v>
      </c>
      <c r="AQ20" s="121">
        <v>8.3000000000000007</v>
      </c>
      <c r="AR20" s="121">
        <v>5.5</v>
      </c>
      <c r="AS20" s="121">
        <v>3.2</v>
      </c>
      <c r="AT20" s="121">
        <v>-2.2000000000000002</v>
      </c>
      <c r="AU20" s="121">
        <v>-1.6</v>
      </c>
      <c r="AV20" s="121">
        <v>1.5</v>
      </c>
      <c r="AW20" s="121">
        <v>-3.6</v>
      </c>
      <c r="AX20" s="121">
        <v>0</v>
      </c>
      <c r="AY20" s="121">
        <v>1.5</v>
      </c>
      <c r="AZ20" s="121">
        <v>2.7</v>
      </c>
      <c r="BA20" s="121">
        <v>9.4</v>
      </c>
      <c r="BB20" s="121">
        <v>8.8000000000000007</v>
      </c>
      <c r="BC20" s="121">
        <v>6.1</v>
      </c>
      <c r="BD20" s="121">
        <v>-0.3</v>
      </c>
      <c r="BE20" s="121">
        <v>6.2</v>
      </c>
      <c r="BF20" s="121">
        <v>4.5</v>
      </c>
      <c r="BG20" s="121">
        <v>-0.8</v>
      </c>
      <c r="BH20" s="121">
        <v>3.2</v>
      </c>
      <c r="BI20" s="121">
        <v>0.3</v>
      </c>
      <c r="BJ20" s="121">
        <v>5.4</v>
      </c>
      <c r="BK20" s="121">
        <v>9.8000000000000007</v>
      </c>
      <c r="BL20" s="121">
        <v>2.4</v>
      </c>
      <c r="BM20" s="121">
        <v>9.9</v>
      </c>
      <c r="BN20" s="121">
        <v>0.5</v>
      </c>
      <c r="BO20" s="121">
        <v>6.2</v>
      </c>
      <c r="BP20" s="121">
        <v>11.4</v>
      </c>
      <c r="BQ20" s="18">
        <f t="shared" si="2"/>
        <v>3.8741935483870975</v>
      </c>
      <c r="BR20" s="4"/>
    </row>
    <row r="21" spans="2:70" x14ac:dyDescent="0.2">
      <c r="B21" s="1" t="str">
        <f t="shared" si="0"/>
        <v>Altiplano_Santa Matilde</v>
      </c>
      <c r="C21" s="24" t="s">
        <v>3</v>
      </c>
      <c r="D21" s="24" t="s">
        <v>133</v>
      </c>
      <c r="E21" s="24" t="s">
        <v>5</v>
      </c>
      <c r="F21" s="121">
        <v>24.6</v>
      </c>
      <c r="G21" s="121">
        <v>23.6</v>
      </c>
      <c r="H21" s="121">
        <v>25.7</v>
      </c>
      <c r="I21" s="121">
        <v>25.1</v>
      </c>
      <c r="J21" s="121">
        <v>27.2</v>
      </c>
      <c r="K21" s="121">
        <v>26.3</v>
      </c>
      <c r="L21" s="121">
        <v>25.5</v>
      </c>
      <c r="M21" s="121">
        <v>22.1</v>
      </c>
      <c r="N21" s="121">
        <v>9</v>
      </c>
      <c r="O21" s="121">
        <v>9.1999999999999993</v>
      </c>
      <c r="P21" s="121">
        <v>16.399999999999999</v>
      </c>
      <c r="Q21" s="121">
        <v>23</v>
      </c>
      <c r="R21" s="121">
        <v>25.3</v>
      </c>
      <c r="S21" s="121">
        <v>28</v>
      </c>
      <c r="T21" s="121">
        <v>27.8</v>
      </c>
      <c r="U21" s="121">
        <v>24.8</v>
      </c>
      <c r="V21" s="121">
        <v>24.5</v>
      </c>
      <c r="W21" s="121">
        <v>25.5</v>
      </c>
      <c r="X21" s="121">
        <v>25.4</v>
      </c>
      <c r="Y21" s="121">
        <v>18.600000000000001</v>
      </c>
      <c r="Z21" s="121">
        <v>20.3</v>
      </c>
      <c r="AA21" s="121">
        <v>26.6</v>
      </c>
      <c r="AB21" s="121">
        <v>26.6</v>
      </c>
      <c r="AC21" s="121">
        <v>26.7</v>
      </c>
      <c r="AD21" s="121">
        <v>27.4</v>
      </c>
      <c r="AE21" s="121">
        <v>21.9</v>
      </c>
      <c r="AF21" s="121">
        <v>28.5</v>
      </c>
      <c r="AG21" s="121">
        <v>28.8</v>
      </c>
      <c r="AH21" s="121">
        <v>27.8</v>
      </c>
      <c r="AI21" s="121">
        <v>28.6</v>
      </c>
      <c r="AJ21" s="121">
        <v>26.8</v>
      </c>
      <c r="AK21" s="17">
        <f t="shared" si="1"/>
        <v>24.116129032258062</v>
      </c>
      <c r="AL21" s="121">
        <v>4.5999999999999996</v>
      </c>
      <c r="AM21" s="121">
        <v>8.3000000000000007</v>
      </c>
      <c r="AN21" s="121">
        <v>2.9</v>
      </c>
      <c r="AO21" s="121">
        <v>4.5</v>
      </c>
      <c r="AP21" s="121">
        <v>4.9000000000000004</v>
      </c>
      <c r="AQ21" s="121">
        <v>8.6999999999999993</v>
      </c>
      <c r="AR21" s="121">
        <v>4</v>
      </c>
      <c r="AS21" s="121">
        <v>4.9000000000000004</v>
      </c>
      <c r="AT21" s="121">
        <v>0</v>
      </c>
      <c r="AU21" s="121">
        <v>0.1</v>
      </c>
      <c r="AV21" s="121">
        <v>3</v>
      </c>
      <c r="AW21" s="121">
        <v>-1.6</v>
      </c>
      <c r="AX21" s="121">
        <v>2.2999999999999998</v>
      </c>
      <c r="AY21" s="121">
        <v>2</v>
      </c>
      <c r="AZ21" s="121">
        <v>4.8</v>
      </c>
      <c r="BA21" s="121">
        <v>10.3</v>
      </c>
      <c r="BB21" s="121">
        <v>9.5</v>
      </c>
      <c r="BC21" s="121">
        <v>5.9</v>
      </c>
      <c r="BD21" s="121">
        <v>3.3</v>
      </c>
      <c r="BE21" s="121">
        <v>7.3</v>
      </c>
      <c r="BF21" s="121">
        <v>6.1</v>
      </c>
      <c r="BG21" s="121">
        <v>3.9</v>
      </c>
      <c r="BH21" s="121">
        <v>7.4</v>
      </c>
      <c r="BI21" s="121">
        <v>4.5999999999999996</v>
      </c>
      <c r="BJ21" s="121">
        <v>5.8</v>
      </c>
      <c r="BK21" s="121">
        <v>12.2</v>
      </c>
      <c r="BL21" s="121">
        <v>4.5999999999999996</v>
      </c>
      <c r="BM21" s="121">
        <v>12.1</v>
      </c>
      <c r="BN21" s="121">
        <v>3.5</v>
      </c>
      <c r="BO21" s="121">
        <v>10.3</v>
      </c>
      <c r="BP21" s="121">
        <v>12.8</v>
      </c>
      <c r="BQ21" s="18">
        <f t="shared" si="2"/>
        <v>5.580645161290323</v>
      </c>
      <c r="BR21" s="4"/>
    </row>
    <row r="22" spans="2:70" x14ac:dyDescent="0.2">
      <c r="B22" s="1" t="str">
        <f t="shared" si="0"/>
        <v>Altiplano_La Herradura</v>
      </c>
      <c r="C22" s="24" t="s">
        <v>3</v>
      </c>
      <c r="D22" s="24" t="s">
        <v>131</v>
      </c>
      <c r="E22" s="24" t="s">
        <v>11</v>
      </c>
      <c r="F22" s="121">
        <v>22.3</v>
      </c>
      <c r="G22" s="121">
        <v>21.7</v>
      </c>
      <c r="H22" s="121">
        <v>24.7</v>
      </c>
      <c r="I22" s="121">
        <v>22.9</v>
      </c>
      <c r="J22" s="121">
        <v>26.2</v>
      </c>
      <c r="K22" s="121">
        <v>26.2</v>
      </c>
      <c r="L22" s="121">
        <v>24.4</v>
      </c>
      <c r="M22" s="121">
        <v>21.1</v>
      </c>
      <c r="N22" s="121">
        <v>9.3000000000000007</v>
      </c>
      <c r="O22" s="121">
        <v>9.6</v>
      </c>
      <c r="P22" s="121">
        <v>14.8</v>
      </c>
      <c r="Q22" s="121">
        <v>21.9</v>
      </c>
      <c r="R22" s="121">
        <v>24.8</v>
      </c>
      <c r="S22" s="121">
        <v>27.1</v>
      </c>
      <c r="T22" s="121">
        <v>26.4</v>
      </c>
      <c r="U22" s="121">
        <v>23.3</v>
      </c>
      <c r="V22" s="121">
        <v>23.5</v>
      </c>
      <c r="W22" s="121">
        <v>24.9</v>
      </c>
      <c r="X22" s="121">
        <v>24.7</v>
      </c>
      <c r="Y22" s="121">
        <v>15.9</v>
      </c>
      <c r="Z22" s="121">
        <v>17.600000000000001</v>
      </c>
      <c r="AA22" s="121">
        <v>25.6</v>
      </c>
      <c r="AB22" s="121">
        <v>25.5</v>
      </c>
      <c r="AC22" s="121">
        <v>26.6</v>
      </c>
      <c r="AD22" s="121">
        <v>26.2</v>
      </c>
      <c r="AE22" s="121">
        <v>20.2</v>
      </c>
      <c r="AF22" s="121">
        <v>27.5</v>
      </c>
      <c r="AG22" s="121">
        <v>27.7</v>
      </c>
      <c r="AH22" s="121">
        <v>27.3</v>
      </c>
      <c r="AI22" s="121">
        <v>28.1</v>
      </c>
      <c r="AJ22" s="121">
        <v>26.6</v>
      </c>
      <c r="AK22" s="17">
        <f t="shared" si="1"/>
        <v>23.051612903225809</v>
      </c>
      <c r="AL22" s="121">
        <v>2.9</v>
      </c>
      <c r="AM22" s="121">
        <v>4.4000000000000004</v>
      </c>
      <c r="AN22" s="121">
        <v>1.9</v>
      </c>
      <c r="AO22" s="121">
        <v>0.8</v>
      </c>
      <c r="AP22" s="121">
        <v>1.2</v>
      </c>
      <c r="AQ22" s="121">
        <v>7.2</v>
      </c>
      <c r="AR22" s="121">
        <v>1.5</v>
      </c>
      <c r="AS22" s="121">
        <v>1</v>
      </c>
      <c r="AT22" s="121">
        <v>-1.8</v>
      </c>
      <c r="AU22" s="121">
        <v>-1.7</v>
      </c>
      <c r="AV22" s="121">
        <v>0.9</v>
      </c>
      <c r="AW22" s="121">
        <v>-2.5</v>
      </c>
      <c r="AX22" s="121">
        <v>3.1</v>
      </c>
      <c r="AY22" s="121">
        <v>1.1000000000000001</v>
      </c>
      <c r="AZ22" s="121">
        <v>1</v>
      </c>
      <c r="BA22" s="121">
        <v>9.6999999999999993</v>
      </c>
      <c r="BB22" s="121">
        <v>10.9</v>
      </c>
      <c r="BC22" s="121">
        <v>4</v>
      </c>
      <c r="BD22" s="121">
        <v>0.6</v>
      </c>
      <c r="BE22" s="121">
        <v>6.2</v>
      </c>
      <c r="BF22" s="121">
        <v>2.8</v>
      </c>
      <c r="BG22" s="121">
        <v>0.1</v>
      </c>
      <c r="BH22" s="121">
        <v>7.2</v>
      </c>
      <c r="BI22" s="121">
        <v>3.9</v>
      </c>
      <c r="BJ22" s="121">
        <v>1.9</v>
      </c>
      <c r="BK22" s="121">
        <v>11.2</v>
      </c>
      <c r="BL22" s="121">
        <v>1.6</v>
      </c>
      <c r="BM22" s="121">
        <v>8.6999999999999993</v>
      </c>
      <c r="BN22" s="121">
        <v>2.1</v>
      </c>
      <c r="BO22" s="121">
        <v>7.3</v>
      </c>
      <c r="BP22" s="121">
        <v>10.7</v>
      </c>
      <c r="BQ22" s="18">
        <f t="shared" si="2"/>
        <v>3.5451612903225809</v>
      </c>
      <c r="BR22" s="4"/>
    </row>
    <row r="23" spans="2:70" x14ac:dyDescent="0.2">
      <c r="B23" s="1" t="str">
        <f t="shared" si="0"/>
        <v>Altiplano_Peotillos</v>
      </c>
      <c r="C23" s="24" t="s">
        <v>3</v>
      </c>
      <c r="D23" s="24" t="s">
        <v>48</v>
      </c>
      <c r="E23" s="24" t="s">
        <v>49</v>
      </c>
      <c r="F23" s="60" t="s">
        <v>137</v>
      </c>
      <c r="G23" s="60" t="s">
        <v>137</v>
      </c>
      <c r="H23" s="60" t="s">
        <v>137</v>
      </c>
      <c r="I23" s="60" t="s">
        <v>137</v>
      </c>
      <c r="J23" s="60" t="s">
        <v>137</v>
      </c>
      <c r="K23" s="60" t="s">
        <v>137</v>
      </c>
      <c r="L23" s="60" t="s">
        <v>137</v>
      </c>
      <c r="M23" s="60" t="s">
        <v>137</v>
      </c>
      <c r="N23" s="60" t="s">
        <v>137</v>
      </c>
      <c r="O23" s="60" t="s">
        <v>137</v>
      </c>
      <c r="P23" s="60" t="s">
        <v>137</v>
      </c>
      <c r="Q23" s="60" t="s">
        <v>137</v>
      </c>
      <c r="R23" s="60" t="s">
        <v>137</v>
      </c>
      <c r="S23" s="60" t="s">
        <v>137</v>
      </c>
      <c r="T23" s="60" t="s">
        <v>137</v>
      </c>
      <c r="U23" s="60" t="s">
        <v>137</v>
      </c>
      <c r="V23" s="60" t="s">
        <v>137</v>
      </c>
      <c r="W23" s="60" t="s">
        <v>137</v>
      </c>
      <c r="X23" s="60" t="s">
        <v>137</v>
      </c>
      <c r="Y23" s="60" t="s">
        <v>137</v>
      </c>
      <c r="Z23" s="60" t="s">
        <v>137</v>
      </c>
      <c r="AA23" s="60" t="s">
        <v>137</v>
      </c>
      <c r="AB23" s="60" t="s">
        <v>137</v>
      </c>
      <c r="AC23" s="60" t="s">
        <v>137</v>
      </c>
      <c r="AD23" s="60" t="s">
        <v>137</v>
      </c>
      <c r="AE23" s="60" t="s">
        <v>137</v>
      </c>
      <c r="AF23" s="60" t="s">
        <v>137</v>
      </c>
      <c r="AG23" s="60" t="s">
        <v>137</v>
      </c>
      <c r="AH23" s="60" t="s">
        <v>137</v>
      </c>
      <c r="AI23" s="60" t="s">
        <v>137</v>
      </c>
      <c r="AJ23" s="121">
        <v>31.2</v>
      </c>
      <c r="AK23" s="17">
        <f t="shared" si="1"/>
        <v>31.2</v>
      </c>
      <c r="AL23" s="60" t="s">
        <v>137</v>
      </c>
      <c r="AM23" s="60" t="s">
        <v>137</v>
      </c>
      <c r="AN23" s="60" t="s">
        <v>137</v>
      </c>
      <c r="AO23" s="60" t="s">
        <v>137</v>
      </c>
      <c r="AP23" s="60" t="s">
        <v>137</v>
      </c>
      <c r="AQ23" s="60" t="s">
        <v>137</v>
      </c>
      <c r="AR23" s="60" t="s">
        <v>137</v>
      </c>
      <c r="AS23" s="60" t="s">
        <v>137</v>
      </c>
      <c r="AT23" s="60" t="s">
        <v>137</v>
      </c>
      <c r="AU23" s="60" t="s">
        <v>137</v>
      </c>
      <c r="AV23" s="60" t="s">
        <v>137</v>
      </c>
      <c r="AW23" s="60" t="s">
        <v>137</v>
      </c>
      <c r="AX23" s="60" t="s">
        <v>137</v>
      </c>
      <c r="AY23" s="60" t="s">
        <v>137</v>
      </c>
      <c r="AZ23" s="60" t="s">
        <v>137</v>
      </c>
      <c r="BA23" s="60" t="s">
        <v>137</v>
      </c>
      <c r="BB23" s="60" t="s">
        <v>137</v>
      </c>
      <c r="BC23" s="60" t="s">
        <v>137</v>
      </c>
      <c r="BD23" s="60" t="s">
        <v>137</v>
      </c>
      <c r="BE23" s="60" t="s">
        <v>137</v>
      </c>
      <c r="BF23" s="60" t="s">
        <v>137</v>
      </c>
      <c r="BG23" s="60" t="s">
        <v>137</v>
      </c>
      <c r="BH23" s="60" t="s">
        <v>137</v>
      </c>
      <c r="BI23" s="60" t="s">
        <v>137</v>
      </c>
      <c r="BJ23" s="60" t="s">
        <v>137</v>
      </c>
      <c r="BK23" s="60" t="s">
        <v>137</v>
      </c>
      <c r="BL23" s="60" t="s">
        <v>137</v>
      </c>
      <c r="BM23" s="60" t="s">
        <v>137</v>
      </c>
      <c r="BN23" s="60" t="s">
        <v>137</v>
      </c>
      <c r="BO23" s="60" t="s">
        <v>137</v>
      </c>
      <c r="BP23" s="121">
        <v>10.7</v>
      </c>
      <c r="BQ23" s="18">
        <f t="shared" si="2"/>
        <v>10.7</v>
      </c>
      <c r="BR23" s="4"/>
    </row>
    <row r="24" spans="2:70" x14ac:dyDescent="0.2">
      <c r="B24" s="1" t="str">
        <f t="shared" si="0"/>
        <v>Centro_Benito Juárez</v>
      </c>
      <c r="C24" s="84" t="s">
        <v>6</v>
      </c>
      <c r="D24" s="84" t="s">
        <v>7</v>
      </c>
      <c r="E24" s="84" t="s">
        <v>8</v>
      </c>
      <c r="F24" s="121">
        <v>23.4</v>
      </c>
      <c r="G24" s="121">
        <v>23.4</v>
      </c>
      <c r="H24" s="121">
        <v>25.8</v>
      </c>
      <c r="I24" s="121">
        <v>23.8</v>
      </c>
      <c r="J24" s="121">
        <v>28.3</v>
      </c>
      <c r="K24" s="121">
        <v>27.5</v>
      </c>
      <c r="L24" s="121">
        <v>26.5</v>
      </c>
      <c r="M24" s="121">
        <v>24.4</v>
      </c>
      <c r="N24" s="121">
        <v>13.6</v>
      </c>
      <c r="O24" s="121">
        <v>12.7</v>
      </c>
      <c r="P24" s="121">
        <v>18</v>
      </c>
      <c r="Q24" s="121">
        <v>25.1</v>
      </c>
      <c r="R24" s="121">
        <v>28.2</v>
      </c>
      <c r="S24" s="121">
        <v>30</v>
      </c>
      <c r="T24" s="121">
        <v>28.2</v>
      </c>
      <c r="U24" s="121">
        <v>25.9</v>
      </c>
      <c r="V24" s="121">
        <v>24.6</v>
      </c>
      <c r="W24" s="121">
        <v>27.3</v>
      </c>
      <c r="X24" s="121">
        <v>27.3</v>
      </c>
      <c r="Y24" s="121">
        <v>17.399999999999999</v>
      </c>
      <c r="Z24" s="121">
        <v>15.9</v>
      </c>
      <c r="AA24" s="121">
        <v>27.7</v>
      </c>
      <c r="AB24" s="121">
        <v>27.1</v>
      </c>
      <c r="AC24" s="121">
        <v>28.8</v>
      </c>
      <c r="AD24" s="121">
        <v>28.8</v>
      </c>
      <c r="AE24" s="121">
        <v>22.8</v>
      </c>
      <c r="AF24" s="121">
        <v>30.4</v>
      </c>
      <c r="AG24" s="121">
        <v>30.3</v>
      </c>
      <c r="AH24" s="121">
        <v>30.4</v>
      </c>
      <c r="AI24" s="121">
        <v>30.8</v>
      </c>
      <c r="AJ24" s="121">
        <v>30.4</v>
      </c>
      <c r="AK24" s="17">
        <f t="shared" si="1"/>
        <v>25.316129032258054</v>
      </c>
      <c r="AL24" s="121">
        <v>8.1</v>
      </c>
      <c r="AM24" s="121">
        <v>6.9</v>
      </c>
      <c r="AN24" s="121">
        <v>6.6</v>
      </c>
      <c r="AO24" s="121">
        <v>4</v>
      </c>
      <c r="AP24" s="121">
        <v>3.2</v>
      </c>
      <c r="AQ24" s="121">
        <v>5.8</v>
      </c>
      <c r="AR24" s="121">
        <v>4.2</v>
      </c>
      <c r="AS24" s="121">
        <v>7.9</v>
      </c>
      <c r="AT24" s="121">
        <v>3.3</v>
      </c>
      <c r="AU24" s="121">
        <v>0.9</v>
      </c>
      <c r="AV24" s="121">
        <v>3.9</v>
      </c>
      <c r="AW24" s="121">
        <v>-0.4</v>
      </c>
      <c r="AX24" s="121">
        <v>3.3</v>
      </c>
      <c r="AY24" s="121">
        <v>2.6</v>
      </c>
      <c r="AZ24" s="121">
        <v>4.8</v>
      </c>
      <c r="BA24" s="121">
        <v>13.4</v>
      </c>
      <c r="BB24" s="121">
        <v>12.1</v>
      </c>
      <c r="BC24" s="121">
        <v>7.3</v>
      </c>
      <c r="BD24" s="121">
        <v>8.6999999999999993</v>
      </c>
      <c r="BE24" s="121">
        <v>8</v>
      </c>
      <c r="BF24" s="121">
        <v>5.0999999999999996</v>
      </c>
      <c r="BG24" s="121">
        <v>0.9</v>
      </c>
      <c r="BH24" s="121">
        <v>5.7</v>
      </c>
      <c r="BI24" s="121">
        <v>8.6999999999999993</v>
      </c>
      <c r="BJ24" s="121">
        <v>3.6</v>
      </c>
      <c r="BK24" s="121">
        <v>12.1</v>
      </c>
      <c r="BL24" s="121">
        <v>8.4</v>
      </c>
      <c r="BM24" s="121">
        <v>12.8</v>
      </c>
      <c r="BN24" s="121">
        <v>4.7</v>
      </c>
      <c r="BO24" s="121">
        <v>12.7</v>
      </c>
      <c r="BP24" s="121">
        <v>16.600000000000001</v>
      </c>
      <c r="BQ24" s="18">
        <f t="shared" si="2"/>
        <v>6.6419354838709674</v>
      </c>
      <c r="BR24" s="4"/>
    </row>
    <row r="25" spans="2:70" x14ac:dyDescent="0.2">
      <c r="B25" s="1" t="str">
        <f t="shared" si="0"/>
        <v>Centro_El Polvorín</v>
      </c>
      <c r="C25" s="84" t="s">
        <v>6</v>
      </c>
      <c r="D25" s="84" t="s">
        <v>25</v>
      </c>
      <c r="E25" s="84" t="s">
        <v>26</v>
      </c>
      <c r="F25" s="121">
        <v>25.5</v>
      </c>
      <c r="G25" s="121">
        <v>23.7</v>
      </c>
      <c r="H25" s="121">
        <v>28.1</v>
      </c>
      <c r="I25" s="121">
        <v>25.1</v>
      </c>
      <c r="J25" s="121">
        <v>28.1</v>
      </c>
      <c r="K25" s="121">
        <v>28.7</v>
      </c>
      <c r="L25" s="121">
        <v>29.2</v>
      </c>
      <c r="M25" s="121">
        <v>26.1</v>
      </c>
      <c r="N25" s="121">
        <v>15.9</v>
      </c>
      <c r="O25" s="121">
        <v>14</v>
      </c>
      <c r="P25" s="121">
        <v>18</v>
      </c>
      <c r="Q25" s="121">
        <v>26.5</v>
      </c>
      <c r="R25" s="121">
        <v>30</v>
      </c>
      <c r="S25" s="121">
        <v>29.4</v>
      </c>
      <c r="T25" s="121">
        <v>30.5</v>
      </c>
      <c r="U25" s="121">
        <v>26.8</v>
      </c>
      <c r="V25" s="121">
        <v>26.8</v>
      </c>
      <c r="W25" s="121">
        <v>28.8</v>
      </c>
      <c r="X25" s="121">
        <v>26.9</v>
      </c>
      <c r="Y25" s="121">
        <v>17.3</v>
      </c>
      <c r="Z25" s="121">
        <v>15</v>
      </c>
      <c r="AA25" s="121">
        <v>29.3</v>
      </c>
      <c r="AB25" s="121">
        <v>30.3</v>
      </c>
      <c r="AC25" s="121">
        <v>30.5</v>
      </c>
      <c r="AD25" s="121">
        <v>30.7</v>
      </c>
      <c r="AE25" s="121">
        <v>24.5</v>
      </c>
      <c r="AF25" s="121">
        <v>31.8</v>
      </c>
      <c r="AG25" s="121">
        <v>26.5</v>
      </c>
      <c r="AH25" s="121">
        <v>32.5</v>
      </c>
      <c r="AI25" s="121">
        <v>32.700000000000003</v>
      </c>
      <c r="AJ25" s="121">
        <v>33</v>
      </c>
      <c r="AK25" s="17">
        <f t="shared" si="1"/>
        <v>26.522580645161288</v>
      </c>
      <c r="AL25" s="121">
        <v>8.5</v>
      </c>
      <c r="AM25" s="121">
        <v>7.7</v>
      </c>
      <c r="AN25" s="121">
        <v>7</v>
      </c>
      <c r="AO25" s="121">
        <v>4</v>
      </c>
      <c r="AP25" s="121">
        <v>4.7</v>
      </c>
      <c r="AQ25" s="121">
        <v>8.3000000000000007</v>
      </c>
      <c r="AR25" s="121">
        <v>8.6999999999999993</v>
      </c>
      <c r="AS25" s="121">
        <v>8.3000000000000007</v>
      </c>
      <c r="AT25" s="121">
        <v>3.4</v>
      </c>
      <c r="AU25" s="121">
        <v>1.5</v>
      </c>
      <c r="AV25" s="121">
        <v>3.2</v>
      </c>
      <c r="AW25" s="121">
        <v>-0.1</v>
      </c>
      <c r="AX25" s="121">
        <v>2.4</v>
      </c>
      <c r="AY25" s="121">
        <v>5.5</v>
      </c>
      <c r="AZ25" s="121">
        <v>5.6</v>
      </c>
      <c r="BA25" s="121">
        <v>12.4</v>
      </c>
      <c r="BB25" s="121">
        <v>13.6</v>
      </c>
      <c r="BC25" s="121">
        <v>7</v>
      </c>
      <c r="BD25" s="121">
        <v>6.3</v>
      </c>
      <c r="BE25" s="121">
        <v>8.1</v>
      </c>
      <c r="BF25" s="121">
        <v>6</v>
      </c>
      <c r="BG25" s="121">
        <v>3</v>
      </c>
      <c r="BH25" s="121">
        <v>6.8</v>
      </c>
      <c r="BI25" s="121">
        <v>8</v>
      </c>
      <c r="BJ25" s="121">
        <v>6.5</v>
      </c>
      <c r="BK25" s="121">
        <v>12.4</v>
      </c>
      <c r="BL25" s="121">
        <v>7.7</v>
      </c>
      <c r="BM25" s="121">
        <v>15.4</v>
      </c>
      <c r="BN25" s="121">
        <v>9.5</v>
      </c>
      <c r="BO25" s="121">
        <v>14</v>
      </c>
      <c r="BP25" s="121">
        <v>16.899999999999999</v>
      </c>
      <c r="BQ25" s="18">
        <f t="shared" si="2"/>
        <v>7.4935483870967747</v>
      </c>
      <c r="BR25" s="4"/>
    </row>
    <row r="26" spans="2:70" x14ac:dyDescent="0.2">
      <c r="B26" s="1" t="str">
        <f t="shared" si="0"/>
        <v xml:space="preserve">Centro_Santa Clara </v>
      </c>
      <c r="C26" s="84" t="s">
        <v>6</v>
      </c>
      <c r="D26" s="84" t="s">
        <v>64</v>
      </c>
      <c r="E26" s="84" t="s">
        <v>65</v>
      </c>
      <c r="F26" s="121">
        <v>24.5</v>
      </c>
      <c r="G26" s="121">
        <v>26.1</v>
      </c>
      <c r="H26" s="121">
        <v>28.1</v>
      </c>
      <c r="I26" s="121">
        <v>25.7</v>
      </c>
      <c r="J26" s="121">
        <v>28.9</v>
      </c>
      <c r="K26" s="121">
        <v>28.8</v>
      </c>
      <c r="L26" s="121">
        <v>31.1</v>
      </c>
      <c r="M26" s="121">
        <v>27.4</v>
      </c>
      <c r="N26" s="121">
        <v>16.100000000000001</v>
      </c>
      <c r="O26" s="121">
        <v>15.6</v>
      </c>
      <c r="P26" s="121">
        <v>19</v>
      </c>
      <c r="Q26" s="121">
        <v>27.2</v>
      </c>
      <c r="R26" s="121">
        <v>29.9</v>
      </c>
      <c r="S26" s="121">
        <v>30.7</v>
      </c>
      <c r="T26" s="121">
        <v>32</v>
      </c>
      <c r="U26" s="121">
        <v>28</v>
      </c>
      <c r="V26" s="121">
        <v>27.1</v>
      </c>
      <c r="W26" s="121">
        <v>30.8</v>
      </c>
      <c r="X26" s="121">
        <v>29.1</v>
      </c>
      <c r="Y26" s="121">
        <v>18.2</v>
      </c>
      <c r="Z26" s="121">
        <v>15.2</v>
      </c>
      <c r="AA26" s="121">
        <v>30.3</v>
      </c>
      <c r="AB26" s="121">
        <v>31.6</v>
      </c>
      <c r="AC26" s="121">
        <v>31.8</v>
      </c>
      <c r="AD26" s="121">
        <v>32.1</v>
      </c>
      <c r="AE26" s="121">
        <v>25.8</v>
      </c>
      <c r="AF26" s="121">
        <v>32.9</v>
      </c>
      <c r="AG26" s="121">
        <v>34.4</v>
      </c>
      <c r="AH26" s="121">
        <v>34.1</v>
      </c>
      <c r="AI26" s="121">
        <v>33.700000000000003</v>
      </c>
      <c r="AJ26" s="121">
        <v>33.5</v>
      </c>
      <c r="AK26" s="17">
        <f t="shared" si="1"/>
        <v>27.732258064516131</v>
      </c>
      <c r="AL26" s="121">
        <v>9.1999999999999993</v>
      </c>
      <c r="AM26" s="121">
        <v>8.4</v>
      </c>
      <c r="AN26" s="121">
        <v>5.8</v>
      </c>
      <c r="AO26" s="121">
        <v>4.5</v>
      </c>
      <c r="AP26" s="121">
        <v>4</v>
      </c>
      <c r="AQ26" s="121">
        <v>7.1</v>
      </c>
      <c r="AR26" s="121">
        <v>9.6999999999999993</v>
      </c>
      <c r="AS26" s="121">
        <v>7</v>
      </c>
      <c r="AT26" s="121">
        <v>3.3</v>
      </c>
      <c r="AU26" s="121">
        <v>0.6</v>
      </c>
      <c r="AV26" s="121">
        <v>4.4000000000000004</v>
      </c>
      <c r="AW26" s="121">
        <v>-0.3</v>
      </c>
      <c r="AX26" s="121">
        <v>1.5</v>
      </c>
      <c r="AY26" s="121">
        <v>4.5999999999999996</v>
      </c>
      <c r="AZ26" s="121">
        <v>5.5</v>
      </c>
      <c r="BA26" s="121">
        <v>12.6</v>
      </c>
      <c r="BB26" s="121">
        <v>13.1</v>
      </c>
      <c r="BC26" s="121">
        <v>7.4</v>
      </c>
      <c r="BD26" s="121">
        <v>6.3</v>
      </c>
      <c r="BE26" s="121">
        <v>9.1</v>
      </c>
      <c r="BF26" s="121">
        <v>4.2</v>
      </c>
      <c r="BG26" s="121">
        <v>1.8</v>
      </c>
      <c r="BH26" s="121">
        <v>6.4</v>
      </c>
      <c r="BI26" s="121">
        <v>10.7</v>
      </c>
      <c r="BJ26" s="121">
        <v>7.6</v>
      </c>
      <c r="BK26" s="121">
        <v>13.9</v>
      </c>
      <c r="BL26" s="121">
        <v>8.5</v>
      </c>
      <c r="BM26" s="121">
        <v>14.2</v>
      </c>
      <c r="BN26" s="121">
        <v>10.199999999999999</v>
      </c>
      <c r="BO26" s="121">
        <v>14.2</v>
      </c>
      <c r="BP26" s="121">
        <v>17.7</v>
      </c>
      <c r="BQ26" s="18">
        <f t="shared" si="2"/>
        <v>7.5225806451612884</v>
      </c>
      <c r="BR26" s="4"/>
    </row>
    <row r="27" spans="2:70" x14ac:dyDescent="0.2">
      <c r="B27" s="1" t="str">
        <f t="shared" si="0"/>
        <v>Centro_INIFAP San Luis</v>
      </c>
      <c r="C27" s="84" t="s">
        <v>6</v>
      </c>
      <c r="D27" s="84" t="s">
        <v>106</v>
      </c>
      <c r="E27" s="84" t="s">
        <v>104</v>
      </c>
      <c r="F27" s="121">
        <v>25.5</v>
      </c>
      <c r="G27" s="121">
        <v>26</v>
      </c>
      <c r="H27" s="121">
        <v>26.2</v>
      </c>
      <c r="I27" s="121">
        <v>24.4</v>
      </c>
      <c r="J27" s="121">
        <v>27.6</v>
      </c>
      <c r="K27" s="121">
        <v>28.2</v>
      </c>
      <c r="L27" s="121">
        <v>26.5</v>
      </c>
      <c r="M27" s="121">
        <v>24.7</v>
      </c>
      <c r="N27" s="121">
        <v>16.7</v>
      </c>
      <c r="O27" s="121">
        <v>13.3</v>
      </c>
      <c r="P27" s="121">
        <v>17.100000000000001</v>
      </c>
      <c r="Q27" s="121">
        <v>24.9</v>
      </c>
      <c r="R27" s="121">
        <v>28.2</v>
      </c>
      <c r="S27" s="121">
        <v>29.8</v>
      </c>
      <c r="T27" s="121">
        <v>29</v>
      </c>
      <c r="U27" s="121">
        <v>28.2</v>
      </c>
      <c r="V27" s="121">
        <v>27</v>
      </c>
      <c r="W27" s="121">
        <v>26.4</v>
      </c>
      <c r="X27" s="121">
        <v>26.8</v>
      </c>
      <c r="Y27" s="121">
        <v>16.7</v>
      </c>
      <c r="Z27" s="121">
        <v>18</v>
      </c>
      <c r="AA27" s="121">
        <v>27.6</v>
      </c>
      <c r="AB27" s="121">
        <v>27.9</v>
      </c>
      <c r="AC27" s="121">
        <v>28.7</v>
      </c>
      <c r="AD27" s="121">
        <v>28.4</v>
      </c>
      <c r="AE27" s="121">
        <v>23.3</v>
      </c>
      <c r="AF27" s="121">
        <v>30.6</v>
      </c>
      <c r="AG27" s="121">
        <v>30.5</v>
      </c>
      <c r="AH27" s="121">
        <v>30.3</v>
      </c>
      <c r="AI27" s="121">
        <v>30.5</v>
      </c>
      <c r="AJ27" s="121">
        <v>31.2</v>
      </c>
      <c r="AK27" s="17">
        <f t="shared" si="1"/>
        <v>25.812903225806448</v>
      </c>
      <c r="AL27" s="121">
        <v>8.1</v>
      </c>
      <c r="AM27" s="121">
        <v>8.6999999999999993</v>
      </c>
      <c r="AN27" s="121">
        <v>9.9</v>
      </c>
      <c r="AO27" s="121">
        <v>5.8</v>
      </c>
      <c r="AP27" s="121">
        <v>6.3</v>
      </c>
      <c r="AQ27" s="121">
        <v>3.7</v>
      </c>
      <c r="AR27" s="121">
        <v>4.2</v>
      </c>
      <c r="AS27" s="121">
        <v>9.3000000000000007</v>
      </c>
      <c r="AT27" s="121">
        <v>2.8</v>
      </c>
      <c r="AU27" s="121">
        <v>0.6</v>
      </c>
      <c r="AV27" s="121">
        <v>2.9</v>
      </c>
      <c r="AW27" s="121">
        <v>-2.1</v>
      </c>
      <c r="AX27" s="121">
        <v>-1.3</v>
      </c>
      <c r="AY27" s="121">
        <v>1.1000000000000001</v>
      </c>
      <c r="AZ27" s="121">
        <v>3.3</v>
      </c>
      <c r="BA27" s="121">
        <v>11</v>
      </c>
      <c r="BB27" s="121">
        <v>12.1</v>
      </c>
      <c r="BC27" s="121">
        <v>7.8</v>
      </c>
      <c r="BD27" s="121">
        <v>4.5999999999999996</v>
      </c>
      <c r="BE27" s="121">
        <v>6.7</v>
      </c>
      <c r="BF27" s="121">
        <v>4.2</v>
      </c>
      <c r="BG27" s="121">
        <v>-0.6</v>
      </c>
      <c r="BH27" s="121">
        <v>10.6</v>
      </c>
      <c r="BI27" s="121">
        <v>6.7</v>
      </c>
      <c r="BJ27" s="121">
        <v>5.5</v>
      </c>
      <c r="BK27" s="121">
        <v>14.7</v>
      </c>
      <c r="BL27" s="121">
        <v>7.5</v>
      </c>
      <c r="BM27" s="121">
        <v>10.5</v>
      </c>
      <c r="BN27" s="121">
        <v>3.6</v>
      </c>
      <c r="BO27" s="121">
        <v>10.199999999999999</v>
      </c>
      <c r="BP27" s="121">
        <v>15.5</v>
      </c>
      <c r="BQ27" s="18">
        <f t="shared" si="2"/>
        <v>6.2548387096774176</v>
      </c>
      <c r="BR27" s="4"/>
    </row>
    <row r="28" spans="2:70" x14ac:dyDescent="0.2">
      <c r="B28" s="1" t="str">
        <f t="shared" si="0"/>
        <v>Centro_La Lugarda</v>
      </c>
      <c r="C28" s="84" t="s">
        <v>6</v>
      </c>
      <c r="D28" s="84" t="s">
        <v>39</v>
      </c>
      <c r="E28" s="84" t="s">
        <v>40</v>
      </c>
      <c r="F28" s="121">
        <v>21.8</v>
      </c>
      <c r="G28" s="121">
        <v>22.1</v>
      </c>
      <c r="H28" s="121">
        <v>23.5</v>
      </c>
      <c r="I28" s="121">
        <v>22.4</v>
      </c>
      <c r="J28" s="121">
        <v>24.4</v>
      </c>
      <c r="K28" s="121">
        <v>25.6</v>
      </c>
      <c r="L28" s="121">
        <v>23.4</v>
      </c>
      <c r="M28" s="121">
        <v>21.3</v>
      </c>
      <c r="N28" s="121">
        <v>12.1</v>
      </c>
      <c r="O28" s="121">
        <v>11</v>
      </c>
      <c r="P28" s="121">
        <v>14.5</v>
      </c>
      <c r="Q28" s="121">
        <v>22.4</v>
      </c>
      <c r="R28" s="121">
        <v>24.4</v>
      </c>
      <c r="S28" s="121">
        <v>27.3</v>
      </c>
      <c r="T28" s="121">
        <v>25.9</v>
      </c>
      <c r="U28" s="121">
        <v>24.2</v>
      </c>
      <c r="V28" s="121">
        <v>23.2</v>
      </c>
      <c r="W28" s="121">
        <v>23.4</v>
      </c>
      <c r="X28" s="121">
        <v>24.7</v>
      </c>
      <c r="Y28" s="121">
        <v>17.8</v>
      </c>
      <c r="Z28" s="121">
        <v>19</v>
      </c>
      <c r="AA28" s="121">
        <v>24.3</v>
      </c>
      <c r="AB28" s="121">
        <v>25</v>
      </c>
      <c r="AC28" s="121">
        <v>25.7</v>
      </c>
      <c r="AD28" s="121">
        <v>26</v>
      </c>
      <c r="AE28" s="121">
        <v>22.6</v>
      </c>
      <c r="AF28" s="121">
        <v>26.8</v>
      </c>
      <c r="AG28" s="121">
        <v>27.2</v>
      </c>
      <c r="AH28" s="121">
        <v>27.3</v>
      </c>
      <c r="AI28" s="121">
        <v>27.6</v>
      </c>
      <c r="AJ28" s="121">
        <v>27.4</v>
      </c>
      <c r="AK28" s="17">
        <f t="shared" si="1"/>
        <v>23.041935483870965</v>
      </c>
      <c r="AL28" s="121">
        <v>10.1</v>
      </c>
      <c r="AM28" s="121">
        <v>7.8</v>
      </c>
      <c r="AN28" s="121">
        <v>7.3</v>
      </c>
      <c r="AO28" s="121">
        <v>3.2</v>
      </c>
      <c r="AP28" s="121">
        <v>2.5</v>
      </c>
      <c r="AQ28" s="121">
        <v>2.9</v>
      </c>
      <c r="AR28" s="121">
        <v>7</v>
      </c>
      <c r="AS28" s="121">
        <v>9.5</v>
      </c>
      <c r="AT28" s="121">
        <v>-0.2</v>
      </c>
      <c r="AU28" s="121">
        <v>-0.4</v>
      </c>
      <c r="AV28" s="121">
        <v>3.1</v>
      </c>
      <c r="AW28" s="121">
        <v>0.8</v>
      </c>
      <c r="AX28" s="121">
        <v>4.7</v>
      </c>
      <c r="AY28" s="121">
        <v>3.4</v>
      </c>
      <c r="AZ28" s="121">
        <v>7.2</v>
      </c>
      <c r="BA28" s="121">
        <v>11.8</v>
      </c>
      <c r="BB28" s="121">
        <v>11</v>
      </c>
      <c r="BC28" s="121">
        <v>6.8</v>
      </c>
      <c r="BD28" s="121">
        <v>6.1</v>
      </c>
      <c r="BE28" s="121">
        <v>7.3</v>
      </c>
      <c r="BF28" s="121">
        <v>5.0999999999999996</v>
      </c>
      <c r="BG28" s="121">
        <v>1</v>
      </c>
      <c r="BH28" s="121">
        <v>8.3000000000000007</v>
      </c>
      <c r="BI28" s="121">
        <v>7.6</v>
      </c>
      <c r="BJ28" s="121">
        <v>6.4</v>
      </c>
      <c r="BK28" s="121">
        <v>11.7</v>
      </c>
      <c r="BL28" s="121">
        <v>7.8</v>
      </c>
      <c r="BM28" s="121">
        <v>10.5</v>
      </c>
      <c r="BN28" s="121">
        <v>8</v>
      </c>
      <c r="BO28" s="121">
        <v>11.5</v>
      </c>
      <c r="BP28" s="121">
        <v>13.9</v>
      </c>
      <c r="BQ28" s="18">
        <f t="shared" si="2"/>
        <v>6.5709677419354833</v>
      </c>
      <c r="BR28" s="4"/>
    </row>
    <row r="29" spans="2:70" x14ac:dyDescent="0.2">
      <c r="B29" s="1" t="str">
        <f t="shared" si="0"/>
        <v>Centro_La Purisima</v>
      </c>
      <c r="C29" s="84" t="s">
        <v>6</v>
      </c>
      <c r="D29" s="84" t="s">
        <v>41</v>
      </c>
      <c r="E29" s="84" t="s">
        <v>42</v>
      </c>
      <c r="F29" s="121">
        <v>23.3</v>
      </c>
      <c r="G29" s="121">
        <v>21.9</v>
      </c>
      <c r="H29" s="121">
        <v>21.9</v>
      </c>
      <c r="I29" s="121">
        <v>20.2</v>
      </c>
      <c r="J29" s="121">
        <v>24.4</v>
      </c>
      <c r="K29" s="121">
        <v>25.8</v>
      </c>
      <c r="L29" s="121">
        <v>23.6</v>
      </c>
      <c r="M29" s="121">
        <v>21.1</v>
      </c>
      <c r="N29" s="121">
        <v>10.5</v>
      </c>
      <c r="O29" s="121">
        <v>10</v>
      </c>
      <c r="P29" s="121">
        <v>13.6</v>
      </c>
      <c r="Q29" s="121">
        <v>21.4</v>
      </c>
      <c r="R29" s="121">
        <v>24.8</v>
      </c>
      <c r="S29" s="121">
        <v>26.7</v>
      </c>
      <c r="T29" s="121">
        <v>25.9</v>
      </c>
      <c r="U29" s="121">
        <v>24.5</v>
      </c>
      <c r="V29" s="121">
        <v>23.5</v>
      </c>
      <c r="W29" s="121">
        <v>23.8</v>
      </c>
      <c r="X29" s="121">
        <v>25.3</v>
      </c>
      <c r="Y29" s="121">
        <v>14.7</v>
      </c>
      <c r="Z29" s="121">
        <v>15.9</v>
      </c>
      <c r="AA29" s="121">
        <v>24.4</v>
      </c>
      <c r="AB29" s="121">
        <v>25</v>
      </c>
      <c r="AC29" s="121">
        <v>25.5</v>
      </c>
      <c r="AD29" s="121">
        <v>25.5</v>
      </c>
      <c r="AE29" s="121">
        <v>21.3</v>
      </c>
      <c r="AF29" s="121">
        <v>27.4</v>
      </c>
      <c r="AG29" s="121">
        <v>27</v>
      </c>
      <c r="AH29" s="121">
        <v>26.9</v>
      </c>
      <c r="AI29" s="121">
        <v>27.5</v>
      </c>
      <c r="AJ29" s="121">
        <v>27.2</v>
      </c>
      <c r="AK29" s="17">
        <f t="shared" si="1"/>
        <v>22.596774193548384</v>
      </c>
      <c r="AL29" s="121">
        <v>9.8000000000000007</v>
      </c>
      <c r="AM29" s="121">
        <v>7.4</v>
      </c>
      <c r="AN29" s="121">
        <v>7.4</v>
      </c>
      <c r="AO29" s="121">
        <v>10.6</v>
      </c>
      <c r="AP29" s="121">
        <v>5.4</v>
      </c>
      <c r="AQ29" s="121">
        <v>5.5</v>
      </c>
      <c r="AR29" s="121">
        <v>6.4</v>
      </c>
      <c r="AS29" s="121">
        <v>7.4</v>
      </c>
      <c r="AT29" s="121">
        <v>-0.2</v>
      </c>
      <c r="AU29" s="121">
        <v>-0.9</v>
      </c>
      <c r="AV29" s="121">
        <v>3.5</v>
      </c>
      <c r="AW29" s="121">
        <v>1</v>
      </c>
      <c r="AX29" s="121">
        <v>4.4000000000000004</v>
      </c>
      <c r="AY29" s="121">
        <v>7.6</v>
      </c>
      <c r="AZ29" s="121">
        <v>9.4</v>
      </c>
      <c r="BA29" s="121">
        <v>12.2</v>
      </c>
      <c r="BB29" s="121">
        <v>11.9</v>
      </c>
      <c r="BC29" s="121">
        <v>7.2</v>
      </c>
      <c r="BD29" s="121">
        <v>6.2</v>
      </c>
      <c r="BE29" s="121">
        <v>6.1</v>
      </c>
      <c r="BF29" s="121">
        <v>3.2</v>
      </c>
      <c r="BG29" s="121">
        <v>2.4</v>
      </c>
      <c r="BH29" s="121">
        <v>7.5</v>
      </c>
      <c r="BI29" s="121">
        <v>7.9</v>
      </c>
      <c r="BJ29" s="121">
        <v>8.1</v>
      </c>
      <c r="BK29" s="121">
        <v>9.6</v>
      </c>
      <c r="BL29" s="121">
        <v>8.9</v>
      </c>
      <c r="BM29" s="121">
        <v>11.1</v>
      </c>
      <c r="BN29" s="121">
        <v>6.9</v>
      </c>
      <c r="BO29" s="121">
        <v>13</v>
      </c>
      <c r="BP29" s="121">
        <v>13.3</v>
      </c>
      <c r="BQ29" s="18">
        <f t="shared" si="2"/>
        <v>7.1032258064516132</v>
      </c>
      <c r="BR29" s="4"/>
    </row>
    <row r="30" spans="2:70" x14ac:dyDescent="0.2">
      <c r="B30" s="1" t="str">
        <f t="shared" si="0"/>
        <v>Centro_San Ignacio</v>
      </c>
      <c r="C30" s="84" t="s">
        <v>6</v>
      </c>
      <c r="D30" s="84" t="s">
        <v>61</v>
      </c>
      <c r="E30" s="84" t="s">
        <v>62</v>
      </c>
      <c r="F30" s="121">
        <v>25.8</v>
      </c>
      <c r="G30" s="121">
        <v>24.4</v>
      </c>
      <c r="H30" s="121">
        <v>26.9</v>
      </c>
      <c r="I30" s="121">
        <v>24.4</v>
      </c>
      <c r="J30" s="121">
        <v>28.2</v>
      </c>
      <c r="K30" s="121">
        <v>28.3</v>
      </c>
      <c r="L30" s="121">
        <v>27.4</v>
      </c>
      <c r="M30" s="121">
        <v>25.6</v>
      </c>
      <c r="N30" s="121">
        <v>18.3</v>
      </c>
      <c r="O30" s="121">
        <v>14.3</v>
      </c>
      <c r="P30" s="121">
        <v>19.399999999999999</v>
      </c>
      <c r="Q30" s="121">
        <v>26.1</v>
      </c>
      <c r="R30" s="121">
        <v>28.4</v>
      </c>
      <c r="S30" s="121">
        <v>30.7</v>
      </c>
      <c r="T30" s="121">
        <v>29.8</v>
      </c>
      <c r="U30" s="121">
        <v>28.9</v>
      </c>
      <c r="V30" s="121">
        <v>25.6</v>
      </c>
      <c r="W30" s="121">
        <v>27.3</v>
      </c>
      <c r="X30" s="121">
        <v>28.5</v>
      </c>
      <c r="Y30" s="121">
        <v>17.8</v>
      </c>
      <c r="Z30" s="121">
        <v>19.3</v>
      </c>
      <c r="AA30" s="121">
        <v>28.6</v>
      </c>
      <c r="AB30" s="121">
        <v>29</v>
      </c>
      <c r="AC30" s="121">
        <v>29.5</v>
      </c>
      <c r="AD30" s="121">
        <v>30.7</v>
      </c>
      <c r="AE30" s="121">
        <v>27.6</v>
      </c>
      <c r="AF30" s="121">
        <v>32.1</v>
      </c>
      <c r="AG30" s="121">
        <v>31.6</v>
      </c>
      <c r="AH30" s="121">
        <v>31.3</v>
      </c>
      <c r="AI30" s="121">
        <v>31.6</v>
      </c>
      <c r="AJ30" s="121">
        <v>32.299999999999997</v>
      </c>
      <c r="AK30" s="17">
        <f t="shared" si="1"/>
        <v>26.764516129032259</v>
      </c>
      <c r="AL30" s="121">
        <v>10.6</v>
      </c>
      <c r="AM30" s="121">
        <v>9.8000000000000007</v>
      </c>
      <c r="AN30" s="121">
        <v>9.3000000000000007</v>
      </c>
      <c r="AO30" s="121">
        <v>6.8</v>
      </c>
      <c r="AP30" s="121">
        <v>2.9</v>
      </c>
      <c r="AQ30" s="121">
        <v>5.5</v>
      </c>
      <c r="AR30" s="121">
        <v>5.9</v>
      </c>
      <c r="AS30" s="121">
        <v>11.6</v>
      </c>
      <c r="AT30" s="121">
        <v>3.7</v>
      </c>
      <c r="AU30" s="121">
        <v>1.9</v>
      </c>
      <c r="AV30" s="121">
        <v>4.4000000000000004</v>
      </c>
      <c r="AW30" s="121">
        <v>-0.4</v>
      </c>
      <c r="AX30" s="121">
        <v>2.6</v>
      </c>
      <c r="AY30" s="121">
        <v>2.2000000000000002</v>
      </c>
      <c r="AZ30" s="121">
        <v>6.6</v>
      </c>
      <c r="BA30" s="121">
        <v>10.5</v>
      </c>
      <c r="BB30" s="121">
        <v>12.6</v>
      </c>
      <c r="BC30" s="121">
        <v>6.6</v>
      </c>
      <c r="BD30" s="121">
        <v>6.3</v>
      </c>
      <c r="BE30" s="121">
        <v>8.8000000000000007</v>
      </c>
      <c r="BF30" s="121">
        <v>6.4</v>
      </c>
      <c r="BG30" s="121">
        <v>0.5</v>
      </c>
      <c r="BH30" s="121">
        <v>12.7</v>
      </c>
      <c r="BI30" s="121">
        <v>8.4</v>
      </c>
      <c r="BJ30" s="121">
        <v>7.6</v>
      </c>
      <c r="BK30" s="121">
        <v>16.3</v>
      </c>
      <c r="BL30" s="121">
        <v>9.5</v>
      </c>
      <c r="BM30" s="121">
        <v>14.8</v>
      </c>
      <c r="BN30" s="121">
        <v>6.9</v>
      </c>
      <c r="BO30" s="121">
        <v>15</v>
      </c>
      <c r="BP30" s="121">
        <v>17.2</v>
      </c>
      <c r="BQ30" s="18">
        <f t="shared" si="2"/>
        <v>7.854838709677419</v>
      </c>
      <c r="BR30" s="4"/>
    </row>
    <row r="31" spans="2:70" x14ac:dyDescent="0.2">
      <c r="B31" s="1" t="str">
        <f t="shared" si="0"/>
        <v>Centro_San Isidro</v>
      </c>
      <c r="C31" s="84" t="s">
        <v>6</v>
      </c>
      <c r="D31" s="84" t="s">
        <v>63</v>
      </c>
      <c r="E31" s="84" t="s">
        <v>62</v>
      </c>
      <c r="F31" s="121">
        <v>27.7</v>
      </c>
      <c r="G31" s="121">
        <v>27.8</v>
      </c>
      <c r="H31" s="121">
        <v>26.2</v>
      </c>
      <c r="I31" s="121">
        <v>24.7</v>
      </c>
      <c r="J31" s="121">
        <v>27.6</v>
      </c>
      <c r="K31" s="121">
        <v>31.2</v>
      </c>
      <c r="L31" s="121">
        <v>27.6</v>
      </c>
      <c r="M31" s="121">
        <v>26</v>
      </c>
      <c r="N31" s="121">
        <v>17.899999999999999</v>
      </c>
      <c r="O31" s="121">
        <v>14.2</v>
      </c>
      <c r="P31" s="121">
        <v>17.899999999999999</v>
      </c>
      <c r="Q31" s="121">
        <v>26</v>
      </c>
      <c r="R31" s="121">
        <v>28.7</v>
      </c>
      <c r="S31" s="121">
        <v>30.7</v>
      </c>
      <c r="T31" s="121">
        <v>30.9</v>
      </c>
      <c r="U31" s="121">
        <v>28</v>
      </c>
      <c r="V31" s="121">
        <v>26.9</v>
      </c>
      <c r="W31" s="121">
        <v>26.2</v>
      </c>
      <c r="X31" s="121">
        <v>30.3</v>
      </c>
      <c r="Y31" s="121">
        <v>18.600000000000001</v>
      </c>
      <c r="Z31" s="121">
        <v>20</v>
      </c>
      <c r="AA31" s="121">
        <v>27.9</v>
      </c>
      <c r="AB31" s="121">
        <v>28.6</v>
      </c>
      <c r="AC31" s="121">
        <v>30.1</v>
      </c>
      <c r="AD31" s="121">
        <v>29.3</v>
      </c>
      <c r="AE31" s="121">
        <v>24.6</v>
      </c>
      <c r="AF31" s="121">
        <v>30.6</v>
      </c>
      <c r="AG31" s="121">
        <v>30.7</v>
      </c>
      <c r="AH31" s="121">
        <v>30.9</v>
      </c>
      <c r="AI31" s="121">
        <v>32.299999999999997</v>
      </c>
      <c r="AJ31" s="121">
        <v>31.3</v>
      </c>
      <c r="AK31" s="17">
        <f t="shared" si="1"/>
        <v>26.819354838709675</v>
      </c>
      <c r="AL31" s="121">
        <v>9.1</v>
      </c>
      <c r="AM31" s="121">
        <v>8.6</v>
      </c>
      <c r="AN31" s="121">
        <v>9</v>
      </c>
      <c r="AO31" s="121">
        <v>4.5999999999999996</v>
      </c>
      <c r="AP31" s="121">
        <v>2</v>
      </c>
      <c r="AQ31" s="121">
        <v>4.4000000000000004</v>
      </c>
      <c r="AR31" s="121">
        <v>6.2</v>
      </c>
      <c r="AS31" s="121">
        <v>9</v>
      </c>
      <c r="AT31" s="121">
        <v>2.9</v>
      </c>
      <c r="AU31" s="121">
        <v>1.2</v>
      </c>
      <c r="AV31" s="121">
        <v>3.2</v>
      </c>
      <c r="AW31" s="121">
        <v>-0.1</v>
      </c>
      <c r="AX31" s="121">
        <v>4.0999999999999996</v>
      </c>
      <c r="AY31" s="121">
        <v>1.9</v>
      </c>
      <c r="AZ31" s="121">
        <v>7.1</v>
      </c>
      <c r="BA31" s="121">
        <v>10.8</v>
      </c>
      <c r="BB31" s="121">
        <v>10.8</v>
      </c>
      <c r="BC31" s="121">
        <v>6.9</v>
      </c>
      <c r="BD31" s="121">
        <v>7.3</v>
      </c>
      <c r="BE31" s="121">
        <v>8.1999999999999993</v>
      </c>
      <c r="BF31" s="121">
        <v>5.6</v>
      </c>
      <c r="BG31" s="121">
        <v>1.3</v>
      </c>
      <c r="BH31" s="121">
        <v>9.6999999999999993</v>
      </c>
      <c r="BI31" s="121">
        <v>10.6</v>
      </c>
      <c r="BJ31" s="121">
        <v>5.8</v>
      </c>
      <c r="BK31" s="121">
        <v>14.3</v>
      </c>
      <c r="BL31" s="121">
        <v>9.1</v>
      </c>
      <c r="BM31" s="121">
        <v>11.6</v>
      </c>
      <c r="BN31" s="121">
        <v>7</v>
      </c>
      <c r="BO31" s="121">
        <v>16</v>
      </c>
      <c r="BP31" s="121">
        <v>15.2</v>
      </c>
      <c r="BQ31" s="18">
        <f t="shared" si="2"/>
        <v>7.2064516129032254</v>
      </c>
      <c r="BR31" s="4"/>
    </row>
    <row r="32" spans="2:70" x14ac:dyDescent="0.2">
      <c r="B32" s="1" t="str">
        <f t="shared" si="0"/>
        <v>Huasteca_5 de Mayo</v>
      </c>
      <c r="C32" s="88" t="s">
        <v>0</v>
      </c>
      <c r="D32" s="94" t="s">
        <v>1</v>
      </c>
      <c r="E32" s="88" t="s">
        <v>2</v>
      </c>
      <c r="F32" s="60" t="s">
        <v>137</v>
      </c>
      <c r="G32" s="60" t="s">
        <v>137</v>
      </c>
      <c r="H32" s="60" t="s">
        <v>137</v>
      </c>
      <c r="I32" s="60" t="s">
        <v>137</v>
      </c>
      <c r="J32" s="60" t="s">
        <v>137</v>
      </c>
      <c r="K32" s="60" t="s">
        <v>137</v>
      </c>
      <c r="L32" s="60" t="s">
        <v>137</v>
      </c>
      <c r="M32" s="60" t="s">
        <v>137</v>
      </c>
      <c r="N32" s="60" t="s">
        <v>137</v>
      </c>
      <c r="O32" s="60" t="s">
        <v>137</v>
      </c>
      <c r="P32" s="60" t="s">
        <v>137</v>
      </c>
      <c r="Q32" s="60" t="s">
        <v>137</v>
      </c>
      <c r="R32" s="60" t="s">
        <v>137</v>
      </c>
      <c r="S32" s="60" t="s">
        <v>137</v>
      </c>
      <c r="T32" s="60" t="s">
        <v>137</v>
      </c>
      <c r="U32" s="60" t="s">
        <v>137</v>
      </c>
      <c r="V32" s="60" t="s">
        <v>137</v>
      </c>
      <c r="W32" s="60" t="s">
        <v>137</v>
      </c>
      <c r="X32" s="60" t="s">
        <v>137</v>
      </c>
      <c r="Y32" s="60" t="s">
        <v>137</v>
      </c>
      <c r="Z32" s="60" t="s">
        <v>137</v>
      </c>
      <c r="AA32" s="60" t="s">
        <v>137</v>
      </c>
      <c r="AB32" s="60" t="s">
        <v>137</v>
      </c>
      <c r="AC32" s="60" t="s">
        <v>137</v>
      </c>
      <c r="AD32" s="60" t="s">
        <v>137</v>
      </c>
      <c r="AE32" s="60" t="s">
        <v>137</v>
      </c>
      <c r="AF32" s="60" t="s">
        <v>137</v>
      </c>
      <c r="AG32" s="60" t="s">
        <v>137</v>
      </c>
      <c r="AH32" s="60" t="s">
        <v>137</v>
      </c>
      <c r="AI32" s="60" t="s">
        <v>137</v>
      </c>
      <c r="AJ32" s="121">
        <v>42.1</v>
      </c>
      <c r="AK32" s="17">
        <f t="shared" si="1"/>
        <v>42.1</v>
      </c>
      <c r="AL32" s="60" t="s">
        <v>137</v>
      </c>
      <c r="AM32" s="60" t="s">
        <v>137</v>
      </c>
      <c r="AN32" s="60" t="s">
        <v>137</v>
      </c>
      <c r="AO32" s="60" t="s">
        <v>137</v>
      </c>
      <c r="AP32" s="60" t="s">
        <v>137</v>
      </c>
      <c r="AQ32" s="60" t="s">
        <v>137</v>
      </c>
      <c r="AR32" s="60" t="s">
        <v>137</v>
      </c>
      <c r="AS32" s="60" t="s">
        <v>137</v>
      </c>
      <c r="AT32" s="60" t="s">
        <v>137</v>
      </c>
      <c r="AU32" s="60" t="s">
        <v>137</v>
      </c>
      <c r="AV32" s="60" t="s">
        <v>137</v>
      </c>
      <c r="AW32" s="60" t="s">
        <v>137</v>
      </c>
      <c r="AX32" s="60" t="s">
        <v>137</v>
      </c>
      <c r="AY32" s="60" t="s">
        <v>137</v>
      </c>
      <c r="AZ32" s="60" t="s">
        <v>137</v>
      </c>
      <c r="BA32" s="60" t="s">
        <v>137</v>
      </c>
      <c r="BB32" s="60" t="s">
        <v>137</v>
      </c>
      <c r="BC32" s="60" t="s">
        <v>137</v>
      </c>
      <c r="BD32" s="60" t="s">
        <v>137</v>
      </c>
      <c r="BE32" s="60" t="s">
        <v>137</v>
      </c>
      <c r="BF32" s="60" t="s">
        <v>137</v>
      </c>
      <c r="BG32" s="60" t="s">
        <v>137</v>
      </c>
      <c r="BH32" s="60" t="s">
        <v>137</v>
      </c>
      <c r="BI32" s="60" t="s">
        <v>137</v>
      </c>
      <c r="BJ32" s="60" t="s">
        <v>137</v>
      </c>
      <c r="BK32" s="60" t="s">
        <v>137</v>
      </c>
      <c r="BL32" s="60" t="s">
        <v>137</v>
      </c>
      <c r="BM32" s="60" t="s">
        <v>137</v>
      </c>
      <c r="BN32" s="60" t="s">
        <v>137</v>
      </c>
      <c r="BO32" s="60" t="s">
        <v>137</v>
      </c>
      <c r="BP32" s="121">
        <v>22</v>
      </c>
      <c r="BQ32" s="18">
        <f t="shared" si="2"/>
        <v>22</v>
      </c>
      <c r="BR32" s="4"/>
    </row>
    <row r="33" spans="2:70" x14ac:dyDescent="0.2">
      <c r="B33" s="1" t="str">
        <f t="shared" si="0"/>
        <v>Huasteca_Estación Coyoles</v>
      </c>
      <c r="C33" s="88" t="s">
        <v>0</v>
      </c>
      <c r="D33" s="94" t="s">
        <v>32</v>
      </c>
      <c r="E33" s="88" t="s">
        <v>2</v>
      </c>
      <c r="F33" s="60" t="s">
        <v>137</v>
      </c>
      <c r="G33" s="60" t="s">
        <v>137</v>
      </c>
      <c r="H33" s="60" t="s">
        <v>137</v>
      </c>
      <c r="I33" s="60" t="s">
        <v>137</v>
      </c>
      <c r="J33" s="60" t="s">
        <v>137</v>
      </c>
      <c r="K33" s="60" t="s">
        <v>137</v>
      </c>
      <c r="L33" s="60" t="s">
        <v>137</v>
      </c>
      <c r="M33" s="60" t="s">
        <v>137</v>
      </c>
      <c r="N33" s="60" t="s">
        <v>137</v>
      </c>
      <c r="O33" s="60" t="s">
        <v>137</v>
      </c>
      <c r="P33" s="60" t="s">
        <v>137</v>
      </c>
      <c r="Q33" s="60" t="s">
        <v>137</v>
      </c>
      <c r="R33" s="60" t="s">
        <v>137</v>
      </c>
      <c r="S33" s="60" t="s">
        <v>137</v>
      </c>
      <c r="T33" s="60" t="s">
        <v>137</v>
      </c>
      <c r="U33" s="60" t="s">
        <v>137</v>
      </c>
      <c r="V33" s="60" t="s">
        <v>137</v>
      </c>
      <c r="W33" s="60" t="s">
        <v>137</v>
      </c>
      <c r="X33" s="60" t="s">
        <v>137</v>
      </c>
      <c r="Y33" s="60" t="s">
        <v>137</v>
      </c>
      <c r="Z33" s="60" t="s">
        <v>137</v>
      </c>
      <c r="AA33" s="60" t="s">
        <v>137</v>
      </c>
      <c r="AB33" s="60" t="s">
        <v>137</v>
      </c>
      <c r="AC33" s="60" t="s">
        <v>137</v>
      </c>
      <c r="AD33" s="60" t="s">
        <v>137</v>
      </c>
      <c r="AE33" s="60" t="s">
        <v>137</v>
      </c>
      <c r="AF33" s="60" t="s">
        <v>137</v>
      </c>
      <c r="AG33" s="60" t="s">
        <v>137</v>
      </c>
      <c r="AH33" s="60" t="s">
        <v>137</v>
      </c>
      <c r="AI33" s="60" t="s">
        <v>137</v>
      </c>
      <c r="AJ33" s="121">
        <v>38.299999999999997</v>
      </c>
      <c r="AK33" s="17">
        <f t="shared" si="1"/>
        <v>38.299999999999997</v>
      </c>
      <c r="AL33" s="60" t="s">
        <v>137</v>
      </c>
      <c r="AM33" s="60" t="s">
        <v>137</v>
      </c>
      <c r="AN33" s="60" t="s">
        <v>137</v>
      </c>
      <c r="AO33" s="60" t="s">
        <v>137</v>
      </c>
      <c r="AP33" s="60" t="s">
        <v>137</v>
      </c>
      <c r="AQ33" s="60" t="s">
        <v>137</v>
      </c>
      <c r="AR33" s="60" t="s">
        <v>137</v>
      </c>
      <c r="AS33" s="60" t="s">
        <v>137</v>
      </c>
      <c r="AT33" s="60" t="s">
        <v>137</v>
      </c>
      <c r="AU33" s="60" t="s">
        <v>137</v>
      </c>
      <c r="AV33" s="60" t="s">
        <v>137</v>
      </c>
      <c r="AW33" s="60" t="s">
        <v>137</v>
      </c>
      <c r="AX33" s="60" t="s">
        <v>137</v>
      </c>
      <c r="AY33" s="60" t="s">
        <v>137</v>
      </c>
      <c r="AZ33" s="60" t="s">
        <v>137</v>
      </c>
      <c r="BA33" s="60" t="s">
        <v>137</v>
      </c>
      <c r="BB33" s="60" t="s">
        <v>137</v>
      </c>
      <c r="BC33" s="60" t="s">
        <v>137</v>
      </c>
      <c r="BD33" s="60" t="s">
        <v>137</v>
      </c>
      <c r="BE33" s="60" t="s">
        <v>137</v>
      </c>
      <c r="BF33" s="60" t="s">
        <v>137</v>
      </c>
      <c r="BG33" s="60" t="s">
        <v>137</v>
      </c>
      <c r="BH33" s="60" t="s">
        <v>137</v>
      </c>
      <c r="BI33" s="60" t="s">
        <v>137</v>
      </c>
      <c r="BJ33" s="60" t="s">
        <v>137</v>
      </c>
      <c r="BK33" s="60" t="s">
        <v>137</v>
      </c>
      <c r="BL33" s="60" t="s">
        <v>137</v>
      </c>
      <c r="BM33" s="60" t="s">
        <v>137</v>
      </c>
      <c r="BN33" s="60" t="s">
        <v>137</v>
      </c>
      <c r="BO33" s="60" t="s">
        <v>137</v>
      </c>
      <c r="BP33" s="121">
        <v>24.4</v>
      </c>
      <c r="BQ33" s="18">
        <f t="shared" si="2"/>
        <v>24.4</v>
      </c>
      <c r="BR33" s="4"/>
    </row>
    <row r="34" spans="2:70" x14ac:dyDescent="0.2">
      <c r="B34" s="1" t="str">
        <f t="shared" si="0"/>
        <v>Huasteca_Ingenio Plan de Ayala</v>
      </c>
      <c r="C34" s="88" t="s">
        <v>0</v>
      </c>
      <c r="D34" s="94" t="s">
        <v>107</v>
      </c>
      <c r="E34" s="88" t="s">
        <v>2</v>
      </c>
      <c r="F34" s="60" t="s">
        <v>137</v>
      </c>
      <c r="G34" s="60" t="s">
        <v>137</v>
      </c>
      <c r="H34" s="60" t="s">
        <v>137</v>
      </c>
      <c r="I34" s="60" t="s">
        <v>137</v>
      </c>
      <c r="J34" s="60" t="s">
        <v>137</v>
      </c>
      <c r="K34" s="60" t="s">
        <v>137</v>
      </c>
      <c r="L34" s="60" t="s">
        <v>137</v>
      </c>
      <c r="M34" s="60" t="s">
        <v>137</v>
      </c>
      <c r="N34" s="60" t="s">
        <v>137</v>
      </c>
      <c r="O34" s="60" t="s">
        <v>137</v>
      </c>
      <c r="P34" s="60" t="s">
        <v>137</v>
      </c>
      <c r="Q34" s="60" t="s">
        <v>137</v>
      </c>
      <c r="R34" s="60" t="s">
        <v>137</v>
      </c>
      <c r="S34" s="60" t="s">
        <v>137</v>
      </c>
      <c r="T34" s="60" t="s">
        <v>137</v>
      </c>
      <c r="U34" s="60" t="s">
        <v>137</v>
      </c>
      <c r="V34" s="60" t="s">
        <v>137</v>
      </c>
      <c r="W34" s="60" t="s">
        <v>137</v>
      </c>
      <c r="X34" s="60" t="s">
        <v>137</v>
      </c>
      <c r="Y34" s="60" t="s">
        <v>137</v>
      </c>
      <c r="Z34" s="60" t="s">
        <v>137</v>
      </c>
      <c r="AA34" s="60" t="s">
        <v>137</v>
      </c>
      <c r="AB34" s="60" t="s">
        <v>137</v>
      </c>
      <c r="AC34" s="60" t="s">
        <v>137</v>
      </c>
      <c r="AD34" s="60" t="s">
        <v>137</v>
      </c>
      <c r="AE34" s="60" t="s">
        <v>137</v>
      </c>
      <c r="AF34" s="60" t="s">
        <v>137</v>
      </c>
      <c r="AG34" s="60" t="s">
        <v>137</v>
      </c>
      <c r="AH34" s="60" t="s">
        <v>137</v>
      </c>
      <c r="AI34" s="60" t="s">
        <v>137</v>
      </c>
      <c r="AJ34" s="121">
        <v>38.9</v>
      </c>
      <c r="AK34" s="17">
        <f t="shared" si="1"/>
        <v>38.9</v>
      </c>
      <c r="AL34" s="60" t="s">
        <v>137</v>
      </c>
      <c r="AM34" s="60" t="s">
        <v>137</v>
      </c>
      <c r="AN34" s="60" t="s">
        <v>137</v>
      </c>
      <c r="AO34" s="60" t="s">
        <v>137</v>
      </c>
      <c r="AP34" s="60" t="s">
        <v>137</v>
      </c>
      <c r="AQ34" s="60" t="s">
        <v>137</v>
      </c>
      <c r="AR34" s="60" t="s">
        <v>137</v>
      </c>
      <c r="AS34" s="60" t="s">
        <v>137</v>
      </c>
      <c r="AT34" s="60" t="s">
        <v>137</v>
      </c>
      <c r="AU34" s="60" t="s">
        <v>137</v>
      </c>
      <c r="AV34" s="60" t="s">
        <v>137</v>
      </c>
      <c r="AW34" s="60" t="s">
        <v>137</v>
      </c>
      <c r="AX34" s="60" t="s">
        <v>137</v>
      </c>
      <c r="AY34" s="60" t="s">
        <v>137</v>
      </c>
      <c r="AZ34" s="60" t="s">
        <v>137</v>
      </c>
      <c r="BA34" s="60" t="s">
        <v>137</v>
      </c>
      <c r="BB34" s="60" t="s">
        <v>137</v>
      </c>
      <c r="BC34" s="60" t="s">
        <v>137</v>
      </c>
      <c r="BD34" s="60" t="s">
        <v>137</v>
      </c>
      <c r="BE34" s="60" t="s">
        <v>137</v>
      </c>
      <c r="BF34" s="60" t="s">
        <v>137</v>
      </c>
      <c r="BG34" s="60" t="s">
        <v>137</v>
      </c>
      <c r="BH34" s="60" t="s">
        <v>137</v>
      </c>
      <c r="BI34" s="60" t="s">
        <v>137</v>
      </c>
      <c r="BJ34" s="60" t="s">
        <v>137</v>
      </c>
      <c r="BK34" s="60" t="s">
        <v>137</v>
      </c>
      <c r="BL34" s="60" t="s">
        <v>137</v>
      </c>
      <c r="BM34" s="60" t="s">
        <v>137</v>
      </c>
      <c r="BN34" s="60" t="s">
        <v>137</v>
      </c>
      <c r="BO34" s="60" t="s">
        <v>137</v>
      </c>
      <c r="BP34" s="121">
        <v>23.7</v>
      </c>
      <c r="BQ34" s="18">
        <f t="shared" si="2"/>
        <v>23.7</v>
      </c>
      <c r="BR34" s="4"/>
    </row>
    <row r="35" spans="2:70" x14ac:dyDescent="0.2">
      <c r="B35" s="1" t="str">
        <f t="shared" si="0"/>
        <v>Huasteca_La Hincada</v>
      </c>
      <c r="C35" s="88" t="s">
        <v>0</v>
      </c>
      <c r="D35" s="94" t="s">
        <v>38</v>
      </c>
      <c r="E35" s="88" t="s">
        <v>2</v>
      </c>
      <c r="F35" s="60" t="s">
        <v>137</v>
      </c>
      <c r="G35" s="60" t="s">
        <v>137</v>
      </c>
      <c r="H35" s="60" t="s">
        <v>137</v>
      </c>
      <c r="I35" s="60" t="s">
        <v>137</v>
      </c>
      <c r="J35" s="60" t="s">
        <v>137</v>
      </c>
      <c r="K35" s="60" t="s">
        <v>137</v>
      </c>
      <c r="L35" s="60" t="s">
        <v>137</v>
      </c>
      <c r="M35" s="60" t="s">
        <v>137</v>
      </c>
      <c r="N35" s="60" t="s">
        <v>137</v>
      </c>
      <c r="O35" s="60" t="s">
        <v>137</v>
      </c>
      <c r="P35" s="60" t="s">
        <v>137</v>
      </c>
      <c r="Q35" s="60" t="s">
        <v>137</v>
      </c>
      <c r="R35" s="60" t="s">
        <v>137</v>
      </c>
      <c r="S35" s="60" t="s">
        <v>137</v>
      </c>
      <c r="T35" s="60" t="s">
        <v>137</v>
      </c>
      <c r="U35" s="60" t="s">
        <v>137</v>
      </c>
      <c r="V35" s="60" t="s">
        <v>137</v>
      </c>
      <c r="W35" s="60" t="s">
        <v>137</v>
      </c>
      <c r="X35" s="60" t="s">
        <v>137</v>
      </c>
      <c r="Y35" s="60" t="s">
        <v>137</v>
      </c>
      <c r="Z35" s="60" t="s">
        <v>137</v>
      </c>
      <c r="AA35" s="60" t="s">
        <v>137</v>
      </c>
      <c r="AB35" s="60" t="s">
        <v>137</v>
      </c>
      <c r="AC35" s="60" t="s">
        <v>137</v>
      </c>
      <c r="AD35" s="60" t="s">
        <v>137</v>
      </c>
      <c r="AE35" s="60" t="s">
        <v>137</v>
      </c>
      <c r="AF35" s="60" t="s">
        <v>137</v>
      </c>
      <c r="AG35" s="60" t="s">
        <v>137</v>
      </c>
      <c r="AH35" s="60" t="s">
        <v>137</v>
      </c>
      <c r="AI35" s="60" t="s">
        <v>137</v>
      </c>
      <c r="AJ35" s="121">
        <v>40.700000000000003</v>
      </c>
      <c r="AK35" s="17">
        <f t="shared" si="1"/>
        <v>40.700000000000003</v>
      </c>
      <c r="AL35" s="60" t="s">
        <v>137</v>
      </c>
      <c r="AM35" s="60" t="s">
        <v>137</v>
      </c>
      <c r="AN35" s="60" t="s">
        <v>137</v>
      </c>
      <c r="AO35" s="60" t="s">
        <v>137</v>
      </c>
      <c r="AP35" s="60" t="s">
        <v>137</v>
      </c>
      <c r="AQ35" s="60" t="s">
        <v>137</v>
      </c>
      <c r="AR35" s="60" t="s">
        <v>137</v>
      </c>
      <c r="AS35" s="60" t="s">
        <v>137</v>
      </c>
      <c r="AT35" s="60" t="s">
        <v>137</v>
      </c>
      <c r="AU35" s="60" t="s">
        <v>137</v>
      </c>
      <c r="AV35" s="60" t="s">
        <v>137</v>
      </c>
      <c r="AW35" s="60" t="s">
        <v>137</v>
      </c>
      <c r="AX35" s="60" t="s">
        <v>137</v>
      </c>
      <c r="AY35" s="60" t="s">
        <v>137</v>
      </c>
      <c r="AZ35" s="60" t="s">
        <v>137</v>
      </c>
      <c r="BA35" s="60" t="s">
        <v>137</v>
      </c>
      <c r="BB35" s="60" t="s">
        <v>137</v>
      </c>
      <c r="BC35" s="60" t="s">
        <v>137</v>
      </c>
      <c r="BD35" s="60" t="s">
        <v>137</v>
      </c>
      <c r="BE35" s="60" t="s">
        <v>137</v>
      </c>
      <c r="BF35" s="60" t="s">
        <v>137</v>
      </c>
      <c r="BG35" s="60" t="s">
        <v>137</v>
      </c>
      <c r="BH35" s="60" t="s">
        <v>137</v>
      </c>
      <c r="BI35" s="60" t="s">
        <v>137</v>
      </c>
      <c r="BJ35" s="60" t="s">
        <v>137</v>
      </c>
      <c r="BK35" s="60" t="s">
        <v>137</v>
      </c>
      <c r="BL35" s="60" t="s">
        <v>137</v>
      </c>
      <c r="BM35" s="60" t="s">
        <v>137</v>
      </c>
      <c r="BN35" s="60" t="s">
        <v>137</v>
      </c>
      <c r="BO35" s="60" t="s">
        <v>137</v>
      </c>
      <c r="BP35" s="121">
        <v>23.7</v>
      </c>
      <c r="BQ35" s="18">
        <f t="shared" si="2"/>
        <v>23.7</v>
      </c>
      <c r="BR35" s="4"/>
    </row>
    <row r="36" spans="2:70" x14ac:dyDescent="0.2">
      <c r="B36" s="1" t="str">
        <f t="shared" si="0"/>
        <v>Huasteca_Tampaya</v>
      </c>
      <c r="C36" s="88" t="s">
        <v>0</v>
      </c>
      <c r="D36" s="94" t="s">
        <v>70</v>
      </c>
      <c r="E36" s="88" t="s">
        <v>2</v>
      </c>
      <c r="F36" s="60" t="s">
        <v>137</v>
      </c>
      <c r="G36" s="60" t="s">
        <v>137</v>
      </c>
      <c r="H36" s="60" t="s">
        <v>137</v>
      </c>
      <c r="I36" s="60" t="s">
        <v>137</v>
      </c>
      <c r="J36" s="60" t="s">
        <v>137</v>
      </c>
      <c r="K36" s="60" t="s">
        <v>137</v>
      </c>
      <c r="L36" s="60" t="s">
        <v>137</v>
      </c>
      <c r="M36" s="60" t="s">
        <v>137</v>
      </c>
      <c r="N36" s="60" t="s">
        <v>137</v>
      </c>
      <c r="O36" s="60" t="s">
        <v>137</v>
      </c>
      <c r="P36" s="60" t="s">
        <v>137</v>
      </c>
      <c r="Q36" s="60" t="s">
        <v>137</v>
      </c>
      <c r="R36" s="60" t="s">
        <v>137</v>
      </c>
      <c r="S36" s="60" t="s">
        <v>137</v>
      </c>
      <c r="T36" s="60" t="s">
        <v>137</v>
      </c>
      <c r="U36" s="60" t="s">
        <v>137</v>
      </c>
      <c r="V36" s="60" t="s">
        <v>137</v>
      </c>
      <c r="W36" s="60" t="s">
        <v>137</v>
      </c>
      <c r="X36" s="60" t="s">
        <v>137</v>
      </c>
      <c r="Y36" s="60" t="s">
        <v>137</v>
      </c>
      <c r="Z36" s="60" t="s">
        <v>137</v>
      </c>
      <c r="AA36" s="60" t="s">
        <v>137</v>
      </c>
      <c r="AB36" s="60" t="s">
        <v>137</v>
      </c>
      <c r="AC36" s="60" t="s">
        <v>137</v>
      </c>
      <c r="AD36" s="60" t="s">
        <v>137</v>
      </c>
      <c r="AE36" s="60" t="s">
        <v>137</v>
      </c>
      <c r="AF36" s="60" t="s">
        <v>137</v>
      </c>
      <c r="AG36" s="60" t="s">
        <v>137</v>
      </c>
      <c r="AH36" s="60" t="s">
        <v>137</v>
      </c>
      <c r="AI36" s="60" t="s">
        <v>137</v>
      </c>
      <c r="AJ36" s="121">
        <v>40.700000000000003</v>
      </c>
      <c r="AK36" s="17">
        <f t="shared" si="1"/>
        <v>40.700000000000003</v>
      </c>
      <c r="AL36" s="60" t="s">
        <v>137</v>
      </c>
      <c r="AM36" s="60" t="s">
        <v>137</v>
      </c>
      <c r="AN36" s="60" t="s">
        <v>137</v>
      </c>
      <c r="AO36" s="60" t="s">
        <v>137</v>
      </c>
      <c r="AP36" s="60" t="s">
        <v>137</v>
      </c>
      <c r="AQ36" s="60" t="s">
        <v>137</v>
      </c>
      <c r="AR36" s="60" t="s">
        <v>137</v>
      </c>
      <c r="AS36" s="60" t="s">
        <v>137</v>
      </c>
      <c r="AT36" s="60" t="s">
        <v>137</v>
      </c>
      <c r="AU36" s="60" t="s">
        <v>137</v>
      </c>
      <c r="AV36" s="60" t="s">
        <v>137</v>
      </c>
      <c r="AW36" s="60" t="s">
        <v>137</v>
      </c>
      <c r="AX36" s="60" t="s">
        <v>137</v>
      </c>
      <c r="AY36" s="60" t="s">
        <v>137</v>
      </c>
      <c r="AZ36" s="60" t="s">
        <v>137</v>
      </c>
      <c r="BA36" s="60" t="s">
        <v>137</v>
      </c>
      <c r="BB36" s="60" t="s">
        <v>137</v>
      </c>
      <c r="BC36" s="60" t="s">
        <v>137</v>
      </c>
      <c r="BD36" s="60" t="s">
        <v>137</v>
      </c>
      <c r="BE36" s="60" t="s">
        <v>137</v>
      </c>
      <c r="BF36" s="60" t="s">
        <v>137</v>
      </c>
      <c r="BG36" s="60" t="s">
        <v>137</v>
      </c>
      <c r="BH36" s="60" t="s">
        <v>137</v>
      </c>
      <c r="BI36" s="60" t="s">
        <v>137</v>
      </c>
      <c r="BJ36" s="60" t="s">
        <v>137</v>
      </c>
      <c r="BK36" s="60" t="s">
        <v>137</v>
      </c>
      <c r="BL36" s="60" t="s">
        <v>137</v>
      </c>
      <c r="BM36" s="60" t="s">
        <v>137</v>
      </c>
      <c r="BN36" s="60" t="s">
        <v>137</v>
      </c>
      <c r="BO36" s="60" t="s">
        <v>137</v>
      </c>
      <c r="BP36" s="121">
        <v>23.7</v>
      </c>
      <c r="BQ36" s="18">
        <f t="shared" si="2"/>
        <v>23.7</v>
      </c>
      <c r="BR36" s="4"/>
    </row>
    <row r="37" spans="2:70" x14ac:dyDescent="0.2">
      <c r="B37" s="1" t="str">
        <f t="shared" si="0"/>
        <v>Huasteca_INIFAP Ebano</v>
      </c>
      <c r="C37" s="88" t="s">
        <v>0</v>
      </c>
      <c r="D37" s="88" t="s">
        <v>33</v>
      </c>
      <c r="E37" s="88" t="s">
        <v>34</v>
      </c>
      <c r="F37" s="121">
        <v>29.9</v>
      </c>
      <c r="G37" s="121">
        <v>29.7</v>
      </c>
      <c r="H37" s="121">
        <v>35.5</v>
      </c>
      <c r="I37" s="121">
        <v>32.9</v>
      </c>
      <c r="J37" s="121">
        <v>33.200000000000003</v>
      </c>
      <c r="K37" s="121">
        <v>33.5</v>
      </c>
      <c r="L37" s="121">
        <v>34.700000000000003</v>
      </c>
      <c r="M37" s="121">
        <v>38.799999999999997</v>
      </c>
      <c r="N37" s="121">
        <v>34.6</v>
      </c>
      <c r="O37" s="121">
        <v>28.7</v>
      </c>
      <c r="P37" s="121">
        <v>31.9</v>
      </c>
      <c r="Q37" s="121">
        <v>34.200000000000003</v>
      </c>
      <c r="R37" s="121">
        <v>36.299999999999997</v>
      </c>
      <c r="S37" s="121">
        <v>32.799999999999997</v>
      </c>
      <c r="T37" s="121">
        <v>35.4</v>
      </c>
      <c r="U37" s="121">
        <v>33.1</v>
      </c>
      <c r="V37" s="121">
        <v>30.4</v>
      </c>
      <c r="W37" s="121">
        <v>33.799999999999997</v>
      </c>
      <c r="X37" s="121">
        <v>25.6</v>
      </c>
      <c r="Y37" s="121">
        <v>23.9</v>
      </c>
      <c r="Z37" s="121">
        <v>25.9</v>
      </c>
      <c r="AA37" s="121">
        <v>29.1</v>
      </c>
      <c r="AB37" s="121">
        <v>35.200000000000003</v>
      </c>
      <c r="AC37" s="121">
        <v>38.9</v>
      </c>
      <c r="AD37" s="121">
        <v>32.4</v>
      </c>
      <c r="AE37" s="121">
        <v>28.8</v>
      </c>
      <c r="AF37" s="121">
        <v>34.5</v>
      </c>
      <c r="AG37" s="121">
        <v>33.6</v>
      </c>
      <c r="AH37" s="121">
        <v>35.5</v>
      </c>
      <c r="AI37" s="121">
        <v>40.1</v>
      </c>
      <c r="AJ37" s="121">
        <v>42.1</v>
      </c>
      <c r="AK37" s="17">
        <f t="shared" si="1"/>
        <v>33.064516129032249</v>
      </c>
      <c r="AL37" s="121">
        <v>19.899999999999999</v>
      </c>
      <c r="AM37" s="121">
        <v>19.8</v>
      </c>
      <c r="AN37" s="121">
        <v>17.899999999999999</v>
      </c>
      <c r="AO37" s="121">
        <v>18.399999999999999</v>
      </c>
      <c r="AP37" s="121">
        <v>18.600000000000001</v>
      </c>
      <c r="AQ37" s="121">
        <v>19.399999999999999</v>
      </c>
      <c r="AR37" s="121">
        <v>19</v>
      </c>
      <c r="AS37" s="121">
        <v>19.2</v>
      </c>
      <c r="AT37" s="121">
        <v>15.1</v>
      </c>
      <c r="AU37" s="121">
        <v>14.2</v>
      </c>
      <c r="AV37" s="121">
        <v>13.3</v>
      </c>
      <c r="AW37" s="121">
        <v>16.8</v>
      </c>
      <c r="AX37" s="121">
        <v>16.600000000000001</v>
      </c>
      <c r="AY37" s="121">
        <v>20.6</v>
      </c>
      <c r="AZ37" s="121">
        <v>21.5</v>
      </c>
      <c r="BA37" s="121">
        <v>21.5</v>
      </c>
      <c r="BB37" s="121">
        <v>20.5</v>
      </c>
      <c r="BC37" s="121">
        <v>21.9</v>
      </c>
      <c r="BD37" s="121">
        <v>17.100000000000001</v>
      </c>
      <c r="BE37" s="121">
        <v>15.2</v>
      </c>
      <c r="BF37" s="121">
        <v>15.5</v>
      </c>
      <c r="BG37" s="121">
        <v>17</v>
      </c>
      <c r="BH37" s="121">
        <v>15.3</v>
      </c>
      <c r="BI37" s="121">
        <v>19.2</v>
      </c>
      <c r="BJ37" s="121">
        <v>17.399999999999999</v>
      </c>
      <c r="BK37" s="121">
        <v>16.399999999999999</v>
      </c>
      <c r="BL37" s="121">
        <v>19.3</v>
      </c>
      <c r="BM37" s="121">
        <v>20.8</v>
      </c>
      <c r="BN37" s="121">
        <v>22.7</v>
      </c>
      <c r="BO37" s="121">
        <v>21.1</v>
      </c>
      <c r="BP37" s="121">
        <v>22</v>
      </c>
      <c r="BQ37" s="18">
        <f t="shared" si="2"/>
        <v>18.490322580645159</v>
      </c>
      <c r="BR37" s="4"/>
    </row>
    <row r="38" spans="2:70" x14ac:dyDescent="0.2">
      <c r="B38" s="1" t="str">
        <f t="shared" si="0"/>
        <v>Huasteca_Ponciano</v>
      </c>
      <c r="C38" s="88" t="s">
        <v>0</v>
      </c>
      <c r="D38" s="88" t="s">
        <v>51</v>
      </c>
      <c r="E38" s="88" t="s">
        <v>34</v>
      </c>
      <c r="F38" s="121">
        <v>26.7</v>
      </c>
      <c r="G38" s="121">
        <v>26.7</v>
      </c>
      <c r="H38" s="121">
        <v>31.9</v>
      </c>
      <c r="I38" s="121">
        <v>29.2</v>
      </c>
      <c r="J38" s="121">
        <v>31.6</v>
      </c>
      <c r="K38" s="121">
        <v>31.3</v>
      </c>
      <c r="L38" s="121">
        <v>32</v>
      </c>
      <c r="M38" s="121">
        <v>35.4</v>
      </c>
      <c r="N38" s="121">
        <v>31.5</v>
      </c>
      <c r="O38" s="121">
        <v>26.2</v>
      </c>
      <c r="P38" s="121">
        <v>29.9</v>
      </c>
      <c r="Q38" s="121">
        <v>30.9</v>
      </c>
      <c r="R38" s="121">
        <v>33</v>
      </c>
      <c r="S38" s="121">
        <v>31.4</v>
      </c>
      <c r="T38" s="121">
        <v>32.700000000000003</v>
      </c>
      <c r="U38" s="121">
        <v>29.7</v>
      </c>
      <c r="V38" s="121">
        <v>29.9</v>
      </c>
      <c r="W38" s="121">
        <v>32.4</v>
      </c>
      <c r="X38" s="121">
        <v>25.2</v>
      </c>
      <c r="Y38" s="121">
        <v>21.2</v>
      </c>
      <c r="Z38" s="121">
        <v>23.9</v>
      </c>
      <c r="AA38" s="121">
        <v>26.4</v>
      </c>
      <c r="AB38" s="121">
        <v>31.8</v>
      </c>
      <c r="AC38" s="121">
        <v>34.200000000000003</v>
      </c>
      <c r="AD38" s="121">
        <v>31.1</v>
      </c>
      <c r="AE38" s="121">
        <v>27.7</v>
      </c>
      <c r="AF38" s="121">
        <v>30.9</v>
      </c>
      <c r="AG38" s="121">
        <v>31.6</v>
      </c>
      <c r="AH38" s="121">
        <v>33.200000000000003</v>
      </c>
      <c r="AI38" s="121">
        <v>36.700000000000003</v>
      </c>
      <c r="AJ38" s="121">
        <v>38.299999999999997</v>
      </c>
      <c r="AK38" s="17">
        <f t="shared" si="1"/>
        <v>30.470967741935485</v>
      </c>
      <c r="AL38" s="121">
        <v>21.7</v>
      </c>
      <c r="AM38" s="121">
        <v>21.1</v>
      </c>
      <c r="AN38" s="121">
        <v>19.5</v>
      </c>
      <c r="AO38" s="121">
        <v>20.6</v>
      </c>
      <c r="AP38" s="121">
        <v>21.1</v>
      </c>
      <c r="AQ38" s="121">
        <v>22.1</v>
      </c>
      <c r="AR38" s="121">
        <v>20.9</v>
      </c>
      <c r="AS38" s="121">
        <v>22.5</v>
      </c>
      <c r="AT38" s="121">
        <v>16.8</v>
      </c>
      <c r="AU38" s="121">
        <v>14.6</v>
      </c>
      <c r="AV38" s="121">
        <v>15.8</v>
      </c>
      <c r="AW38" s="121">
        <v>18</v>
      </c>
      <c r="AX38" s="121">
        <v>18.899999999999999</v>
      </c>
      <c r="AY38" s="121">
        <v>22.6</v>
      </c>
      <c r="AZ38" s="121">
        <v>23.2</v>
      </c>
      <c r="BA38" s="121">
        <v>23.4</v>
      </c>
      <c r="BB38" s="121">
        <v>23.8</v>
      </c>
      <c r="BC38" s="121">
        <v>23.7</v>
      </c>
      <c r="BD38" s="121">
        <v>18</v>
      </c>
      <c r="BE38" s="121">
        <v>15.7</v>
      </c>
      <c r="BF38" s="121">
        <v>16.399999999999999</v>
      </c>
      <c r="BG38" s="121">
        <v>17.399999999999999</v>
      </c>
      <c r="BH38" s="121">
        <v>17.899999999999999</v>
      </c>
      <c r="BI38" s="121">
        <v>21.1</v>
      </c>
      <c r="BJ38" s="121">
        <v>19.399999999999999</v>
      </c>
      <c r="BK38" s="121">
        <v>19.2</v>
      </c>
      <c r="BL38" s="121">
        <v>21.1</v>
      </c>
      <c r="BM38" s="121">
        <v>22.8</v>
      </c>
      <c r="BN38" s="121">
        <v>24.2</v>
      </c>
      <c r="BO38" s="121">
        <v>24.2</v>
      </c>
      <c r="BP38" s="121">
        <v>24.4</v>
      </c>
      <c r="BQ38" s="18">
        <f t="shared" si="2"/>
        <v>20.390322580645162</v>
      </c>
      <c r="BR38" s="4"/>
    </row>
    <row r="39" spans="2:70" x14ac:dyDescent="0.2">
      <c r="B39" s="1" t="str">
        <f t="shared" si="0"/>
        <v>Huasteca_Santa Fé</v>
      </c>
      <c r="C39" s="88" t="s">
        <v>0</v>
      </c>
      <c r="D39" s="88" t="s">
        <v>66</v>
      </c>
      <c r="E39" s="88" t="s">
        <v>34</v>
      </c>
      <c r="F39" s="121">
        <v>29.1</v>
      </c>
      <c r="G39" s="121">
        <v>27.1</v>
      </c>
      <c r="H39" s="121">
        <v>32.9</v>
      </c>
      <c r="I39" s="121">
        <v>30.3</v>
      </c>
      <c r="J39" s="121">
        <v>32.700000000000003</v>
      </c>
      <c r="K39" s="121">
        <v>32.1</v>
      </c>
      <c r="L39" s="121">
        <v>32.5</v>
      </c>
      <c r="M39" s="121">
        <v>36.700000000000003</v>
      </c>
      <c r="N39" s="121">
        <v>33.200000000000003</v>
      </c>
      <c r="O39" s="121">
        <v>26.7</v>
      </c>
      <c r="P39" s="121">
        <v>30.2</v>
      </c>
      <c r="Q39" s="121">
        <v>31.9</v>
      </c>
      <c r="R39" s="121">
        <v>34.200000000000003</v>
      </c>
      <c r="S39" s="121">
        <v>31.7</v>
      </c>
      <c r="T39" s="121">
        <v>32.6</v>
      </c>
      <c r="U39" s="121">
        <v>30.6</v>
      </c>
      <c r="V39" s="121">
        <v>29.5</v>
      </c>
      <c r="W39" s="121">
        <v>32.4</v>
      </c>
      <c r="X39" s="121">
        <v>23.9</v>
      </c>
      <c r="Y39" s="121">
        <v>22.1</v>
      </c>
      <c r="Z39" s="121">
        <v>23.9</v>
      </c>
      <c r="AA39" s="121">
        <v>28.1</v>
      </c>
      <c r="AB39" s="121">
        <v>32.4</v>
      </c>
      <c r="AC39" s="121">
        <v>35.6</v>
      </c>
      <c r="AD39" s="121">
        <v>30.7</v>
      </c>
      <c r="AE39" s="121">
        <v>26.5</v>
      </c>
      <c r="AF39" s="121">
        <v>32.1</v>
      </c>
      <c r="AG39" s="121">
        <v>31.9</v>
      </c>
      <c r="AH39" s="121">
        <v>34.299999999999997</v>
      </c>
      <c r="AI39" s="121">
        <v>37.1</v>
      </c>
      <c r="AJ39" s="121">
        <v>38.9</v>
      </c>
      <c r="AK39" s="17">
        <f t="shared" si="1"/>
        <v>31.093548387096774</v>
      </c>
      <c r="AL39" s="121">
        <v>20.100000000000001</v>
      </c>
      <c r="AM39" s="121">
        <v>20</v>
      </c>
      <c r="AN39" s="121">
        <v>18.100000000000001</v>
      </c>
      <c r="AO39" s="121">
        <v>19.5</v>
      </c>
      <c r="AP39" s="121">
        <v>20.5</v>
      </c>
      <c r="AQ39" s="121">
        <v>20.8</v>
      </c>
      <c r="AR39" s="121">
        <v>19.899999999999999</v>
      </c>
      <c r="AS39" s="121">
        <v>18.7</v>
      </c>
      <c r="AT39" s="121">
        <v>15.5</v>
      </c>
      <c r="AU39" s="121">
        <v>13.9</v>
      </c>
      <c r="AV39" s="121">
        <v>13.1</v>
      </c>
      <c r="AW39" s="121">
        <v>16.600000000000001</v>
      </c>
      <c r="AX39" s="121">
        <v>16.8</v>
      </c>
      <c r="AY39" s="121">
        <v>21</v>
      </c>
      <c r="AZ39" s="121">
        <v>21.7</v>
      </c>
      <c r="BA39" s="121">
        <v>22.2</v>
      </c>
      <c r="BB39" s="121">
        <v>22.4</v>
      </c>
      <c r="BC39" s="121">
        <v>23.3</v>
      </c>
      <c r="BD39" s="121">
        <v>16.3</v>
      </c>
      <c r="BE39" s="121">
        <v>15</v>
      </c>
      <c r="BF39" s="121">
        <v>15.2</v>
      </c>
      <c r="BG39" s="121">
        <v>16.5</v>
      </c>
      <c r="BH39" s="121">
        <v>14.8</v>
      </c>
      <c r="BI39" s="121">
        <v>18.600000000000001</v>
      </c>
      <c r="BJ39" s="121">
        <v>15.3</v>
      </c>
      <c r="BK39" s="121">
        <v>15.5</v>
      </c>
      <c r="BL39" s="121">
        <v>18.8</v>
      </c>
      <c r="BM39" s="121">
        <v>22.1</v>
      </c>
      <c r="BN39" s="121">
        <v>23.3</v>
      </c>
      <c r="BO39" s="121">
        <v>22.3</v>
      </c>
      <c r="BP39" s="121">
        <v>23.7</v>
      </c>
      <c r="BQ39" s="18">
        <f t="shared" si="2"/>
        <v>18.758064516129032</v>
      </c>
      <c r="BR39" s="4"/>
    </row>
    <row r="40" spans="2:70" x14ac:dyDescent="0.2">
      <c r="B40" s="1" t="str">
        <f t="shared" si="0"/>
        <v xml:space="preserve">Huasteca_Santa Martha </v>
      </c>
      <c r="C40" s="88" t="s">
        <v>0</v>
      </c>
      <c r="D40" s="88" t="s">
        <v>67</v>
      </c>
      <c r="E40" s="88" t="s">
        <v>34</v>
      </c>
      <c r="F40" s="121">
        <v>28.1</v>
      </c>
      <c r="G40" s="121">
        <v>28.3</v>
      </c>
      <c r="H40" s="121">
        <v>34.4</v>
      </c>
      <c r="I40" s="121">
        <v>30.8</v>
      </c>
      <c r="J40" s="121">
        <v>32.9</v>
      </c>
      <c r="K40" s="121">
        <v>31.9</v>
      </c>
      <c r="L40" s="121">
        <v>32.9</v>
      </c>
      <c r="M40" s="121">
        <v>37.200000000000003</v>
      </c>
      <c r="N40" s="121">
        <v>32.200000000000003</v>
      </c>
      <c r="O40" s="121">
        <v>27.6</v>
      </c>
      <c r="P40" s="121">
        <v>31</v>
      </c>
      <c r="Q40" s="121">
        <v>32.1</v>
      </c>
      <c r="R40" s="121">
        <v>35.1</v>
      </c>
      <c r="S40" s="121">
        <v>33.700000000000003</v>
      </c>
      <c r="T40" s="121">
        <v>33.6</v>
      </c>
      <c r="U40" s="121">
        <v>30.2</v>
      </c>
      <c r="V40" s="121">
        <v>30.7</v>
      </c>
      <c r="W40" s="121">
        <v>33.9</v>
      </c>
      <c r="X40" s="121">
        <v>23.8</v>
      </c>
      <c r="Y40" s="121">
        <v>21.5</v>
      </c>
      <c r="Z40" s="121">
        <v>23.7</v>
      </c>
      <c r="AA40" s="121">
        <v>27.3</v>
      </c>
      <c r="AB40" s="121">
        <v>32.700000000000003</v>
      </c>
      <c r="AC40" s="121">
        <v>34.5</v>
      </c>
      <c r="AD40" s="121">
        <v>31.6</v>
      </c>
      <c r="AE40" s="121">
        <v>28.5</v>
      </c>
      <c r="AF40" s="121">
        <v>32.200000000000003</v>
      </c>
      <c r="AG40" s="121">
        <v>32.6</v>
      </c>
      <c r="AH40" s="121">
        <v>34.5</v>
      </c>
      <c r="AI40" s="121">
        <v>38</v>
      </c>
      <c r="AJ40" s="121">
        <v>40.700000000000003</v>
      </c>
      <c r="AK40" s="17">
        <f t="shared" si="1"/>
        <v>31.55483870967743</v>
      </c>
      <c r="AL40" s="121">
        <v>20.2</v>
      </c>
      <c r="AM40" s="121">
        <v>19.399999999999999</v>
      </c>
      <c r="AN40" s="121">
        <v>17.8</v>
      </c>
      <c r="AO40" s="121">
        <v>17.2</v>
      </c>
      <c r="AP40" s="121">
        <v>20.399999999999999</v>
      </c>
      <c r="AQ40" s="121">
        <v>20.5</v>
      </c>
      <c r="AR40" s="121">
        <v>18.7</v>
      </c>
      <c r="AS40" s="121">
        <v>20.8</v>
      </c>
      <c r="AT40" s="121">
        <v>15.9</v>
      </c>
      <c r="AU40" s="121">
        <v>13.1</v>
      </c>
      <c r="AV40" s="121">
        <v>13.2</v>
      </c>
      <c r="AW40" s="121">
        <v>16.899999999999999</v>
      </c>
      <c r="AX40" s="121">
        <v>17</v>
      </c>
      <c r="AY40" s="121">
        <v>20.5</v>
      </c>
      <c r="AZ40" s="121">
        <v>22.1</v>
      </c>
      <c r="BA40" s="121">
        <v>21.2</v>
      </c>
      <c r="BB40" s="121">
        <v>22.2</v>
      </c>
      <c r="BC40" s="121">
        <v>22.6</v>
      </c>
      <c r="BD40" s="121">
        <v>16.3</v>
      </c>
      <c r="BE40" s="121">
        <v>14.8</v>
      </c>
      <c r="BF40" s="121">
        <v>15.4</v>
      </c>
      <c r="BG40" s="121">
        <v>17.2</v>
      </c>
      <c r="BH40" s="121">
        <v>15.5</v>
      </c>
      <c r="BI40" s="121">
        <v>16.3</v>
      </c>
      <c r="BJ40" s="121">
        <v>16.3</v>
      </c>
      <c r="BK40" s="121">
        <v>15.8</v>
      </c>
      <c r="BL40" s="121">
        <v>18.899999999999999</v>
      </c>
      <c r="BM40" s="121">
        <v>21</v>
      </c>
      <c r="BN40" s="121">
        <v>23</v>
      </c>
      <c r="BO40" s="121">
        <v>22.6</v>
      </c>
      <c r="BP40" s="121">
        <v>22.5</v>
      </c>
      <c r="BQ40" s="18">
        <f t="shared" si="2"/>
        <v>18.558064516129033</v>
      </c>
      <c r="BR40" s="4"/>
    </row>
    <row r="41" spans="2:70" x14ac:dyDescent="0.2">
      <c r="B41" s="1" t="str">
        <f t="shared" si="0"/>
        <v>Huasteca_El Estribo</v>
      </c>
      <c r="C41" s="88" t="s">
        <v>0</v>
      </c>
      <c r="D41" s="94" t="s">
        <v>19</v>
      </c>
      <c r="E41" s="88" t="s">
        <v>20</v>
      </c>
      <c r="F41" s="60" t="s">
        <v>137</v>
      </c>
      <c r="G41" s="60" t="s">
        <v>137</v>
      </c>
      <c r="H41" s="60" t="s">
        <v>137</v>
      </c>
      <c r="I41" s="60" t="s">
        <v>137</v>
      </c>
      <c r="J41" s="60" t="s">
        <v>137</v>
      </c>
      <c r="K41" s="60" t="s">
        <v>137</v>
      </c>
      <c r="L41" s="60" t="s">
        <v>137</v>
      </c>
      <c r="M41" s="60" t="s">
        <v>137</v>
      </c>
      <c r="N41" s="60" t="s">
        <v>137</v>
      </c>
      <c r="O41" s="60" t="s">
        <v>137</v>
      </c>
      <c r="P41" s="60" t="s">
        <v>137</v>
      </c>
      <c r="Q41" s="60" t="s">
        <v>137</v>
      </c>
      <c r="R41" s="60" t="s">
        <v>137</v>
      </c>
      <c r="S41" s="60" t="s">
        <v>137</v>
      </c>
      <c r="T41" s="60" t="s">
        <v>137</v>
      </c>
      <c r="U41" s="60" t="s">
        <v>137</v>
      </c>
      <c r="V41" s="60" t="s">
        <v>137</v>
      </c>
      <c r="W41" s="60" t="s">
        <v>137</v>
      </c>
      <c r="X41" s="60" t="s">
        <v>137</v>
      </c>
      <c r="Y41" s="60" t="s">
        <v>137</v>
      </c>
      <c r="Z41" s="60" t="s">
        <v>137</v>
      </c>
      <c r="AA41" s="60" t="s">
        <v>137</v>
      </c>
      <c r="AB41" s="60" t="s">
        <v>137</v>
      </c>
      <c r="AC41" s="60" t="s">
        <v>137</v>
      </c>
      <c r="AD41" s="60" t="s">
        <v>137</v>
      </c>
      <c r="AE41" s="60" t="s">
        <v>137</v>
      </c>
      <c r="AF41" s="60" t="s">
        <v>137</v>
      </c>
      <c r="AG41" s="60" t="s">
        <v>137</v>
      </c>
      <c r="AH41" s="60" t="s">
        <v>137</v>
      </c>
      <c r="AI41" s="60" t="s">
        <v>137</v>
      </c>
      <c r="AJ41" s="121">
        <v>42.1</v>
      </c>
      <c r="AK41" s="17">
        <f t="shared" si="1"/>
        <v>42.1</v>
      </c>
      <c r="AL41" s="60" t="s">
        <v>137</v>
      </c>
      <c r="AM41" s="60" t="s">
        <v>137</v>
      </c>
      <c r="AN41" s="60" t="s">
        <v>137</v>
      </c>
      <c r="AO41" s="60" t="s">
        <v>137</v>
      </c>
      <c r="AP41" s="60" t="s">
        <v>137</v>
      </c>
      <c r="AQ41" s="60" t="s">
        <v>137</v>
      </c>
      <c r="AR41" s="60" t="s">
        <v>137</v>
      </c>
      <c r="AS41" s="60" t="s">
        <v>137</v>
      </c>
      <c r="AT41" s="60" t="s">
        <v>137</v>
      </c>
      <c r="AU41" s="60" t="s">
        <v>137</v>
      </c>
      <c r="AV41" s="60" t="s">
        <v>137</v>
      </c>
      <c r="AW41" s="60" t="s">
        <v>137</v>
      </c>
      <c r="AX41" s="60" t="s">
        <v>137</v>
      </c>
      <c r="AY41" s="60" t="s">
        <v>137</v>
      </c>
      <c r="AZ41" s="60" t="s">
        <v>137</v>
      </c>
      <c r="BA41" s="60" t="s">
        <v>137</v>
      </c>
      <c r="BB41" s="60" t="s">
        <v>137</v>
      </c>
      <c r="BC41" s="60" t="s">
        <v>137</v>
      </c>
      <c r="BD41" s="60" t="s">
        <v>137</v>
      </c>
      <c r="BE41" s="60" t="s">
        <v>137</v>
      </c>
      <c r="BF41" s="60" t="s">
        <v>137</v>
      </c>
      <c r="BG41" s="60" t="s">
        <v>137</v>
      </c>
      <c r="BH41" s="60" t="s">
        <v>137</v>
      </c>
      <c r="BI41" s="60" t="s">
        <v>137</v>
      </c>
      <c r="BJ41" s="60" t="s">
        <v>137</v>
      </c>
      <c r="BK41" s="60" t="s">
        <v>137</v>
      </c>
      <c r="BL41" s="60" t="s">
        <v>137</v>
      </c>
      <c r="BM41" s="60" t="s">
        <v>137</v>
      </c>
      <c r="BN41" s="60" t="s">
        <v>137</v>
      </c>
      <c r="BO41" s="60" t="s">
        <v>137</v>
      </c>
      <c r="BP41" s="121">
        <v>22</v>
      </c>
      <c r="BQ41" s="18">
        <f t="shared" si="2"/>
        <v>22</v>
      </c>
      <c r="BR41" s="4"/>
    </row>
    <row r="42" spans="2:70" x14ac:dyDescent="0.2">
      <c r="B42" s="1" t="str">
        <f t="shared" si="0"/>
        <v>Huasteca_El Rosario</v>
      </c>
      <c r="C42" s="88" t="s">
        <v>0</v>
      </c>
      <c r="D42" s="94" t="s">
        <v>27</v>
      </c>
      <c r="E42" s="88" t="s">
        <v>20</v>
      </c>
      <c r="F42" s="60" t="s">
        <v>137</v>
      </c>
      <c r="G42" s="60" t="s">
        <v>137</v>
      </c>
      <c r="H42" s="60" t="s">
        <v>137</v>
      </c>
      <c r="I42" s="60" t="s">
        <v>137</v>
      </c>
      <c r="J42" s="60" t="s">
        <v>137</v>
      </c>
      <c r="K42" s="60" t="s">
        <v>137</v>
      </c>
      <c r="L42" s="60" t="s">
        <v>137</v>
      </c>
      <c r="M42" s="60" t="s">
        <v>137</v>
      </c>
      <c r="N42" s="60" t="s">
        <v>137</v>
      </c>
      <c r="O42" s="60" t="s">
        <v>137</v>
      </c>
      <c r="P42" s="60" t="s">
        <v>137</v>
      </c>
      <c r="Q42" s="60" t="s">
        <v>137</v>
      </c>
      <c r="R42" s="60" t="s">
        <v>137</v>
      </c>
      <c r="S42" s="60" t="s">
        <v>137</v>
      </c>
      <c r="T42" s="60" t="s">
        <v>137</v>
      </c>
      <c r="U42" s="60" t="s">
        <v>137</v>
      </c>
      <c r="V42" s="60" t="s">
        <v>137</v>
      </c>
      <c r="W42" s="60" t="s">
        <v>137</v>
      </c>
      <c r="X42" s="60" t="s">
        <v>137</v>
      </c>
      <c r="Y42" s="60" t="s">
        <v>137</v>
      </c>
      <c r="Z42" s="60" t="s">
        <v>137</v>
      </c>
      <c r="AA42" s="60" t="s">
        <v>137</v>
      </c>
      <c r="AB42" s="60" t="s">
        <v>137</v>
      </c>
      <c r="AC42" s="60" t="s">
        <v>137</v>
      </c>
      <c r="AD42" s="60" t="s">
        <v>137</v>
      </c>
      <c r="AE42" s="60" t="s">
        <v>137</v>
      </c>
      <c r="AF42" s="60" t="s">
        <v>137</v>
      </c>
      <c r="AG42" s="60" t="s">
        <v>137</v>
      </c>
      <c r="AH42" s="60" t="s">
        <v>137</v>
      </c>
      <c r="AI42" s="60" t="s">
        <v>137</v>
      </c>
      <c r="AJ42" s="121">
        <v>38.299999999999997</v>
      </c>
      <c r="AK42" s="17">
        <f t="shared" si="1"/>
        <v>38.299999999999997</v>
      </c>
      <c r="AL42" s="60" t="s">
        <v>137</v>
      </c>
      <c r="AM42" s="60" t="s">
        <v>137</v>
      </c>
      <c r="AN42" s="60" t="s">
        <v>137</v>
      </c>
      <c r="AO42" s="60" t="s">
        <v>137</v>
      </c>
      <c r="AP42" s="60" t="s">
        <v>137</v>
      </c>
      <c r="AQ42" s="60" t="s">
        <v>137</v>
      </c>
      <c r="AR42" s="60" t="s">
        <v>137</v>
      </c>
      <c r="AS42" s="60" t="s">
        <v>137</v>
      </c>
      <c r="AT42" s="60" t="s">
        <v>137</v>
      </c>
      <c r="AU42" s="60" t="s">
        <v>137</v>
      </c>
      <c r="AV42" s="60" t="s">
        <v>137</v>
      </c>
      <c r="AW42" s="60" t="s">
        <v>137</v>
      </c>
      <c r="AX42" s="60" t="s">
        <v>137</v>
      </c>
      <c r="AY42" s="60" t="s">
        <v>137</v>
      </c>
      <c r="AZ42" s="60" t="s">
        <v>137</v>
      </c>
      <c r="BA42" s="60" t="s">
        <v>137</v>
      </c>
      <c r="BB42" s="60" t="s">
        <v>137</v>
      </c>
      <c r="BC42" s="60" t="s">
        <v>137</v>
      </c>
      <c r="BD42" s="60" t="s">
        <v>137</v>
      </c>
      <c r="BE42" s="60" t="s">
        <v>137</v>
      </c>
      <c r="BF42" s="60" t="s">
        <v>137</v>
      </c>
      <c r="BG42" s="60" t="s">
        <v>137</v>
      </c>
      <c r="BH42" s="60" t="s">
        <v>137</v>
      </c>
      <c r="BI42" s="60" t="s">
        <v>137</v>
      </c>
      <c r="BJ42" s="60" t="s">
        <v>137</v>
      </c>
      <c r="BK42" s="60" t="s">
        <v>137</v>
      </c>
      <c r="BL42" s="60" t="s">
        <v>137</v>
      </c>
      <c r="BM42" s="60" t="s">
        <v>137</v>
      </c>
      <c r="BN42" s="60" t="s">
        <v>137</v>
      </c>
      <c r="BO42" s="60" t="s">
        <v>137</v>
      </c>
      <c r="BP42" s="121">
        <v>24.4</v>
      </c>
      <c r="BQ42" s="18">
        <f t="shared" si="2"/>
        <v>24.4</v>
      </c>
      <c r="BR42" s="4"/>
    </row>
    <row r="43" spans="2:70" x14ac:dyDescent="0.2">
      <c r="B43" s="1" t="str">
        <f t="shared" si="0"/>
        <v xml:space="preserve">Huasteca_INIFAP Huichihuayan </v>
      </c>
      <c r="C43" s="88" t="s">
        <v>0</v>
      </c>
      <c r="D43" s="94" t="s">
        <v>35</v>
      </c>
      <c r="E43" s="88" t="s">
        <v>36</v>
      </c>
      <c r="F43" s="60" t="s">
        <v>137</v>
      </c>
      <c r="G43" s="60" t="s">
        <v>137</v>
      </c>
      <c r="H43" s="60" t="s">
        <v>137</v>
      </c>
      <c r="I43" s="60" t="s">
        <v>137</v>
      </c>
      <c r="J43" s="60" t="s">
        <v>137</v>
      </c>
      <c r="K43" s="60" t="s">
        <v>137</v>
      </c>
      <c r="L43" s="60" t="s">
        <v>137</v>
      </c>
      <c r="M43" s="60" t="s">
        <v>137</v>
      </c>
      <c r="N43" s="60" t="s">
        <v>137</v>
      </c>
      <c r="O43" s="60" t="s">
        <v>137</v>
      </c>
      <c r="P43" s="60" t="s">
        <v>137</v>
      </c>
      <c r="Q43" s="60" t="s">
        <v>137</v>
      </c>
      <c r="R43" s="60" t="s">
        <v>137</v>
      </c>
      <c r="S43" s="60" t="s">
        <v>137</v>
      </c>
      <c r="T43" s="60" t="s">
        <v>137</v>
      </c>
      <c r="U43" s="60" t="s">
        <v>137</v>
      </c>
      <c r="V43" s="60" t="s">
        <v>137</v>
      </c>
      <c r="W43" s="60" t="s">
        <v>137</v>
      </c>
      <c r="X43" s="60" t="s">
        <v>137</v>
      </c>
      <c r="Y43" s="60" t="s">
        <v>137</v>
      </c>
      <c r="Z43" s="60" t="s">
        <v>137</v>
      </c>
      <c r="AA43" s="60" t="s">
        <v>137</v>
      </c>
      <c r="AB43" s="60" t="s">
        <v>137</v>
      </c>
      <c r="AC43" s="60" t="s">
        <v>137</v>
      </c>
      <c r="AD43" s="60" t="s">
        <v>137</v>
      </c>
      <c r="AE43" s="60" t="s">
        <v>137</v>
      </c>
      <c r="AF43" s="60" t="s">
        <v>137</v>
      </c>
      <c r="AG43" s="60" t="s">
        <v>137</v>
      </c>
      <c r="AH43" s="60" t="s">
        <v>137</v>
      </c>
      <c r="AI43" s="60" t="s">
        <v>137</v>
      </c>
      <c r="AJ43" s="121">
        <v>38.9</v>
      </c>
      <c r="AK43" s="17">
        <f t="shared" si="1"/>
        <v>38.9</v>
      </c>
      <c r="AL43" s="60" t="s">
        <v>137</v>
      </c>
      <c r="AM43" s="60" t="s">
        <v>137</v>
      </c>
      <c r="AN43" s="60" t="s">
        <v>137</v>
      </c>
      <c r="AO43" s="60" t="s">
        <v>137</v>
      </c>
      <c r="AP43" s="60" t="s">
        <v>137</v>
      </c>
      <c r="AQ43" s="60" t="s">
        <v>137</v>
      </c>
      <c r="AR43" s="60" t="s">
        <v>137</v>
      </c>
      <c r="AS43" s="60" t="s">
        <v>137</v>
      </c>
      <c r="AT43" s="60" t="s">
        <v>137</v>
      </c>
      <c r="AU43" s="60" t="s">
        <v>137</v>
      </c>
      <c r="AV43" s="60" t="s">
        <v>137</v>
      </c>
      <c r="AW43" s="60" t="s">
        <v>137</v>
      </c>
      <c r="AX43" s="60" t="s">
        <v>137</v>
      </c>
      <c r="AY43" s="60" t="s">
        <v>137</v>
      </c>
      <c r="AZ43" s="60" t="s">
        <v>137</v>
      </c>
      <c r="BA43" s="60" t="s">
        <v>137</v>
      </c>
      <c r="BB43" s="60" t="s">
        <v>137</v>
      </c>
      <c r="BC43" s="60" t="s">
        <v>137</v>
      </c>
      <c r="BD43" s="60" t="s">
        <v>137</v>
      </c>
      <c r="BE43" s="60" t="s">
        <v>137</v>
      </c>
      <c r="BF43" s="60" t="s">
        <v>137</v>
      </c>
      <c r="BG43" s="60" t="s">
        <v>137</v>
      </c>
      <c r="BH43" s="60" t="s">
        <v>137</v>
      </c>
      <c r="BI43" s="60" t="s">
        <v>137</v>
      </c>
      <c r="BJ43" s="60" t="s">
        <v>137</v>
      </c>
      <c r="BK43" s="60" t="s">
        <v>137</v>
      </c>
      <c r="BL43" s="60" t="s">
        <v>137</v>
      </c>
      <c r="BM43" s="60" t="s">
        <v>137</v>
      </c>
      <c r="BN43" s="60" t="s">
        <v>137</v>
      </c>
      <c r="BO43" s="60" t="s">
        <v>137</v>
      </c>
      <c r="BP43" s="121">
        <v>23.7</v>
      </c>
      <c r="BQ43" s="18">
        <f t="shared" si="2"/>
        <v>23.7</v>
      </c>
      <c r="BR43" s="4"/>
    </row>
    <row r="44" spans="2:70" x14ac:dyDescent="0.2">
      <c r="B44" s="1" t="str">
        <f t="shared" si="0"/>
        <v>Huasteca_El Encanto</v>
      </c>
      <c r="C44" s="88" t="s">
        <v>0</v>
      </c>
      <c r="D44" s="94" t="s">
        <v>18</v>
      </c>
      <c r="E44" s="88" t="s">
        <v>90</v>
      </c>
      <c r="F44" s="60" t="s">
        <v>137</v>
      </c>
      <c r="G44" s="60" t="s">
        <v>137</v>
      </c>
      <c r="H44" s="60" t="s">
        <v>137</v>
      </c>
      <c r="I44" s="60" t="s">
        <v>137</v>
      </c>
      <c r="J44" s="60" t="s">
        <v>137</v>
      </c>
      <c r="K44" s="60" t="s">
        <v>137</v>
      </c>
      <c r="L44" s="60" t="s">
        <v>137</v>
      </c>
      <c r="M44" s="60" t="s">
        <v>137</v>
      </c>
      <c r="N44" s="60" t="s">
        <v>137</v>
      </c>
      <c r="O44" s="60" t="s">
        <v>137</v>
      </c>
      <c r="P44" s="60" t="s">
        <v>137</v>
      </c>
      <c r="Q44" s="60" t="s">
        <v>137</v>
      </c>
      <c r="R44" s="60" t="s">
        <v>137</v>
      </c>
      <c r="S44" s="60" t="s">
        <v>137</v>
      </c>
      <c r="T44" s="60" t="s">
        <v>137</v>
      </c>
      <c r="U44" s="60" t="s">
        <v>137</v>
      </c>
      <c r="V44" s="60" t="s">
        <v>137</v>
      </c>
      <c r="W44" s="60" t="s">
        <v>137</v>
      </c>
      <c r="X44" s="60" t="s">
        <v>137</v>
      </c>
      <c r="Y44" s="60" t="s">
        <v>137</v>
      </c>
      <c r="Z44" s="60" t="s">
        <v>137</v>
      </c>
      <c r="AA44" s="60" t="s">
        <v>137</v>
      </c>
      <c r="AB44" s="60" t="s">
        <v>137</v>
      </c>
      <c r="AC44" s="60" t="s">
        <v>137</v>
      </c>
      <c r="AD44" s="60" t="s">
        <v>137</v>
      </c>
      <c r="AE44" s="60" t="s">
        <v>137</v>
      </c>
      <c r="AF44" s="60" t="s">
        <v>137</v>
      </c>
      <c r="AG44" s="60" t="s">
        <v>137</v>
      </c>
      <c r="AH44" s="60" t="s">
        <v>137</v>
      </c>
      <c r="AI44" s="60" t="s">
        <v>137</v>
      </c>
      <c r="AJ44" s="121">
        <v>40.700000000000003</v>
      </c>
      <c r="AK44" s="17">
        <f t="shared" si="1"/>
        <v>40.700000000000003</v>
      </c>
      <c r="AL44" s="60" t="s">
        <v>137</v>
      </c>
      <c r="AM44" s="60" t="s">
        <v>137</v>
      </c>
      <c r="AN44" s="60" t="s">
        <v>137</v>
      </c>
      <c r="AO44" s="60" t="s">
        <v>137</v>
      </c>
      <c r="AP44" s="60" t="s">
        <v>137</v>
      </c>
      <c r="AQ44" s="60" t="s">
        <v>137</v>
      </c>
      <c r="AR44" s="60" t="s">
        <v>137</v>
      </c>
      <c r="AS44" s="60" t="s">
        <v>137</v>
      </c>
      <c r="AT44" s="60" t="s">
        <v>137</v>
      </c>
      <c r="AU44" s="60" t="s">
        <v>137</v>
      </c>
      <c r="AV44" s="60" t="s">
        <v>137</v>
      </c>
      <c r="AW44" s="60" t="s">
        <v>137</v>
      </c>
      <c r="AX44" s="60" t="s">
        <v>137</v>
      </c>
      <c r="AY44" s="60" t="s">
        <v>137</v>
      </c>
      <c r="AZ44" s="60" t="s">
        <v>137</v>
      </c>
      <c r="BA44" s="60" t="s">
        <v>137</v>
      </c>
      <c r="BB44" s="60" t="s">
        <v>137</v>
      </c>
      <c r="BC44" s="60" t="s">
        <v>137</v>
      </c>
      <c r="BD44" s="60" t="s">
        <v>137</v>
      </c>
      <c r="BE44" s="60" t="s">
        <v>137</v>
      </c>
      <c r="BF44" s="60" t="s">
        <v>137</v>
      </c>
      <c r="BG44" s="60" t="s">
        <v>137</v>
      </c>
      <c r="BH44" s="60" t="s">
        <v>137</v>
      </c>
      <c r="BI44" s="60" t="s">
        <v>137</v>
      </c>
      <c r="BJ44" s="60" t="s">
        <v>137</v>
      </c>
      <c r="BK44" s="60" t="s">
        <v>137</v>
      </c>
      <c r="BL44" s="60" t="s">
        <v>137</v>
      </c>
      <c r="BM44" s="60" t="s">
        <v>137</v>
      </c>
      <c r="BN44" s="60" t="s">
        <v>137</v>
      </c>
      <c r="BO44" s="60" t="s">
        <v>137</v>
      </c>
      <c r="BP44" s="121">
        <v>22.5</v>
      </c>
      <c r="BQ44" s="18">
        <f t="shared" si="2"/>
        <v>22.5</v>
      </c>
      <c r="BR44" s="4"/>
    </row>
    <row r="45" spans="2:70" x14ac:dyDescent="0.2">
      <c r="B45" s="1" t="str">
        <f t="shared" si="0"/>
        <v>Huasteca_Tancojol</v>
      </c>
      <c r="C45" s="88" t="s">
        <v>0</v>
      </c>
      <c r="D45" s="88" t="s">
        <v>71</v>
      </c>
      <c r="E45" s="88" t="s">
        <v>90</v>
      </c>
      <c r="F45" s="121">
        <v>27.2</v>
      </c>
      <c r="G45" s="121">
        <v>24.5</v>
      </c>
      <c r="H45" s="121">
        <v>33</v>
      </c>
      <c r="I45" s="121">
        <v>24.8</v>
      </c>
      <c r="J45" s="121">
        <v>29.1</v>
      </c>
      <c r="K45" s="121">
        <v>29.9</v>
      </c>
      <c r="L45" s="121">
        <v>31.1</v>
      </c>
      <c r="M45" s="121">
        <v>34.6</v>
      </c>
      <c r="N45" s="121">
        <v>32.799999999999997</v>
      </c>
      <c r="O45" s="121">
        <v>21.1</v>
      </c>
      <c r="P45" s="121">
        <v>30.6</v>
      </c>
      <c r="Q45" s="121">
        <v>31.9</v>
      </c>
      <c r="R45" s="121">
        <v>29</v>
      </c>
      <c r="S45" s="121">
        <v>22.6</v>
      </c>
      <c r="T45" s="121">
        <v>25.6</v>
      </c>
      <c r="U45" s="121">
        <v>25.8</v>
      </c>
      <c r="V45" s="121">
        <v>23</v>
      </c>
      <c r="W45" s="121">
        <v>25.3</v>
      </c>
      <c r="X45" s="121">
        <v>18.7</v>
      </c>
      <c r="Y45" s="121">
        <v>11.4</v>
      </c>
      <c r="Z45" s="121">
        <v>16.3</v>
      </c>
      <c r="AA45" s="121">
        <v>24</v>
      </c>
      <c r="AB45" s="121">
        <v>28.3</v>
      </c>
      <c r="AC45" s="121">
        <v>31.4</v>
      </c>
      <c r="AD45" s="121">
        <v>30.5</v>
      </c>
      <c r="AE45" s="121">
        <v>22.3</v>
      </c>
      <c r="AF45" s="121">
        <v>30.2</v>
      </c>
      <c r="AG45" s="121">
        <v>25.6</v>
      </c>
      <c r="AH45" s="121">
        <v>29.3</v>
      </c>
      <c r="AI45" s="121">
        <v>34.299999999999997</v>
      </c>
      <c r="AJ45" s="121">
        <v>38.200000000000003</v>
      </c>
      <c r="AK45" s="17">
        <f t="shared" si="1"/>
        <v>27.174193548387095</v>
      </c>
      <c r="AL45" s="121">
        <v>17.3</v>
      </c>
      <c r="AM45" s="121">
        <v>17.600000000000001</v>
      </c>
      <c r="AN45" s="121">
        <v>15.5</v>
      </c>
      <c r="AO45" s="121">
        <v>16.5</v>
      </c>
      <c r="AP45" s="121">
        <v>14</v>
      </c>
      <c r="AQ45" s="121">
        <v>18</v>
      </c>
      <c r="AR45" s="121">
        <v>16.8</v>
      </c>
      <c r="AS45" s="121">
        <v>16.899999999999999</v>
      </c>
      <c r="AT45" s="121">
        <v>12.6</v>
      </c>
      <c r="AU45" s="121">
        <v>9.1</v>
      </c>
      <c r="AV45" s="121">
        <v>10.1</v>
      </c>
      <c r="AW45" s="121">
        <v>17.100000000000001</v>
      </c>
      <c r="AX45" s="121">
        <v>14.3</v>
      </c>
      <c r="AY45" s="121">
        <v>12.7</v>
      </c>
      <c r="AZ45" s="121">
        <v>12.8</v>
      </c>
      <c r="BA45" s="121">
        <v>16.5</v>
      </c>
      <c r="BB45" s="121">
        <v>14.7</v>
      </c>
      <c r="BC45" s="121">
        <v>15.1</v>
      </c>
      <c r="BD45" s="121">
        <v>9.6999999999999993</v>
      </c>
      <c r="BE45" s="121">
        <v>7.6</v>
      </c>
      <c r="BF45" s="121">
        <v>8.8000000000000007</v>
      </c>
      <c r="BG45" s="121">
        <v>12.5</v>
      </c>
      <c r="BH45" s="121">
        <v>12.5</v>
      </c>
      <c r="BI45" s="121">
        <v>13.8</v>
      </c>
      <c r="BJ45" s="121">
        <v>15.5</v>
      </c>
      <c r="BK45" s="121">
        <v>15</v>
      </c>
      <c r="BL45" s="121">
        <v>15.8</v>
      </c>
      <c r="BM45" s="121">
        <v>18.5</v>
      </c>
      <c r="BN45" s="121">
        <v>18.3</v>
      </c>
      <c r="BO45" s="121">
        <v>18</v>
      </c>
      <c r="BP45" s="121">
        <v>19.2</v>
      </c>
      <c r="BQ45" s="18">
        <f t="shared" si="2"/>
        <v>14.606451612903227</v>
      </c>
      <c r="BR45" s="4"/>
    </row>
    <row r="46" spans="2:70" x14ac:dyDescent="0.2">
      <c r="B46" s="1" t="str">
        <f t="shared" si="0"/>
        <v>Huasteca_Est. Rancho El Canal</v>
      </c>
      <c r="C46" s="88" t="s">
        <v>0</v>
      </c>
      <c r="D46" s="94" t="s">
        <v>30</v>
      </c>
      <c r="E46" s="88" t="s">
        <v>31</v>
      </c>
      <c r="F46" s="60" t="s">
        <v>137</v>
      </c>
      <c r="G46" s="60" t="s">
        <v>137</v>
      </c>
      <c r="H46" s="60" t="s">
        <v>137</v>
      </c>
      <c r="I46" s="60" t="s">
        <v>137</v>
      </c>
      <c r="J46" s="60" t="s">
        <v>137</v>
      </c>
      <c r="K46" s="60" t="s">
        <v>137</v>
      </c>
      <c r="L46" s="60" t="s">
        <v>137</v>
      </c>
      <c r="M46" s="60" t="s">
        <v>137</v>
      </c>
      <c r="N46" s="60" t="s">
        <v>137</v>
      </c>
      <c r="O46" s="60" t="s">
        <v>137</v>
      </c>
      <c r="P46" s="60" t="s">
        <v>137</v>
      </c>
      <c r="Q46" s="60" t="s">
        <v>137</v>
      </c>
      <c r="R46" s="60" t="s">
        <v>137</v>
      </c>
      <c r="S46" s="60" t="s">
        <v>137</v>
      </c>
      <c r="T46" s="60" t="s">
        <v>137</v>
      </c>
      <c r="U46" s="60" t="s">
        <v>137</v>
      </c>
      <c r="V46" s="60" t="s">
        <v>137</v>
      </c>
      <c r="W46" s="60" t="s">
        <v>137</v>
      </c>
      <c r="X46" s="60" t="s">
        <v>137</v>
      </c>
      <c r="Y46" s="60" t="s">
        <v>137</v>
      </c>
      <c r="Z46" s="60" t="s">
        <v>137</v>
      </c>
      <c r="AA46" s="60" t="s">
        <v>137</v>
      </c>
      <c r="AB46" s="60" t="s">
        <v>137</v>
      </c>
      <c r="AC46" s="60" t="s">
        <v>137</v>
      </c>
      <c r="AD46" s="60" t="s">
        <v>137</v>
      </c>
      <c r="AE46" s="60" t="s">
        <v>137</v>
      </c>
      <c r="AF46" s="60" t="s">
        <v>137</v>
      </c>
      <c r="AG46" s="60" t="s">
        <v>137</v>
      </c>
      <c r="AH46" s="60" t="s">
        <v>137</v>
      </c>
      <c r="AI46" s="60" t="s">
        <v>137</v>
      </c>
      <c r="AJ46" s="121">
        <v>40.700000000000003</v>
      </c>
      <c r="AK46" s="17">
        <f t="shared" si="1"/>
        <v>40.700000000000003</v>
      </c>
      <c r="AL46" s="60" t="s">
        <v>137</v>
      </c>
      <c r="AM46" s="60" t="s">
        <v>137</v>
      </c>
      <c r="AN46" s="60" t="s">
        <v>137</v>
      </c>
      <c r="AO46" s="60" t="s">
        <v>137</v>
      </c>
      <c r="AP46" s="60" t="s">
        <v>137</v>
      </c>
      <c r="AQ46" s="60" t="s">
        <v>137</v>
      </c>
      <c r="AR46" s="60" t="s">
        <v>137</v>
      </c>
      <c r="AS46" s="60" t="s">
        <v>137</v>
      </c>
      <c r="AT46" s="60" t="s">
        <v>137</v>
      </c>
      <c r="AU46" s="60" t="s">
        <v>137</v>
      </c>
      <c r="AV46" s="60" t="s">
        <v>137</v>
      </c>
      <c r="AW46" s="60" t="s">
        <v>137</v>
      </c>
      <c r="AX46" s="60" t="s">
        <v>137</v>
      </c>
      <c r="AY46" s="60" t="s">
        <v>137</v>
      </c>
      <c r="AZ46" s="60" t="s">
        <v>137</v>
      </c>
      <c r="BA46" s="60" t="s">
        <v>137</v>
      </c>
      <c r="BB46" s="60" t="s">
        <v>137</v>
      </c>
      <c r="BC46" s="60" t="s">
        <v>137</v>
      </c>
      <c r="BD46" s="60" t="s">
        <v>137</v>
      </c>
      <c r="BE46" s="60" t="s">
        <v>137</v>
      </c>
      <c r="BF46" s="60" t="s">
        <v>137</v>
      </c>
      <c r="BG46" s="60" t="s">
        <v>137</v>
      </c>
      <c r="BH46" s="60" t="s">
        <v>137</v>
      </c>
      <c r="BI46" s="60" t="s">
        <v>137</v>
      </c>
      <c r="BJ46" s="60" t="s">
        <v>137</v>
      </c>
      <c r="BK46" s="60" t="s">
        <v>137</v>
      </c>
      <c r="BL46" s="60" t="s">
        <v>137</v>
      </c>
      <c r="BM46" s="60" t="s">
        <v>137</v>
      </c>
      <c r="BN46" s="60" t="s">
        <v>137</v>
      </c>
      <c r="BO46" s="60" t="s">
        <v>137</v>
      </c>
      <c r="BP46" s="121">
        <v>23.7</v>
      </c>
      <c r="BQ46" s="18">
        <f t="shared" si="2"/>
        <v>23.7</v>
      </c>
      <c r="BR46" s="4"/>
    </row>
    <row r="47" spans="2:70" x14ac:dyDescent="0.2">
      <c r="B47" s="1" t="str">
        <f t="shared" si="0"/>
        <v>Huasteca_Tamasopo</v>
      </c>
      <c r="C47" s="88" t="s">
        <v>0</v>
      </c>
      <c r="D47" s="94" t="s">
        <v>31</v>
      </c>
      <c r="E47" s="88" t="s">
        <v>31</v>
      </c>
      <c r="F47" s="60" t="s">
        <v>137</v>
      </c>
      <c r="G47" s="60" t="s">
        <v>137</v>
      </c>
      <c r="H47" s="60" t="s">
        <v>137</v>
      </c>
      <c r="I47" s="60" t="s">
        <v>137</v>
      </c>
      <c r="J47" s="60" t="s">
        <v>137</v>
      </c>
      <c r="K47" s="60" t="s">
        <v>137</v>
      </c>
      <c r="L47" s="60" t="s">
        <v>137</v>
      </c>
      <c r="M47" s="60" t="s">
        <v>137</v>
      </c>
      <c r="N47" s="60" t="s">
        <v>137</v>
      </c>
      <c r="O47" s="60" t="s">
        <v>137</v>
      </c>
      <c r="P47" s="60" t="s">
        <v>137</v>
      </c>
      <c r="Q47" s="60" t="s">
        <v>137</v>
      </c>
      <c r="R47" s="60" t="s">
        <v>137</v>
      </c>
      <c r="S47" s="60" t="s">
        <v>137</v>
      </c>
      <c r="T47" s="60" t="s">
        <v>137</v>
      </c>
      <c r="U47" s="60" t="s">
        <v>137</v>
      </c>
      <c r="V47" s="60" t="s">
        <v>137</v>
      </c>
      <c r="W47" s="60" t="s">
        <v>137</v>
      </c>
      <c r="X47" s="60" t="s">
        <v>137</v>
      </c>
      <c r="Y47" s="60" t="s">
        <v>137</v>
      </c>
      <c r="Z47" s="60" t="s">
        <v>137</v>
      </c>
      <c r="AA47" s="60" t="s">
        <v>137</v>
      </c>
      <c r="AB47" s="60" t="s">
        <v>137</v>
      </c>
      <c r="AC47" s="60" t="s">
        <v>137</v>
      </c>
      <c r="AD47" s="60" t="s">
        <v>137</v>
      </c>
      <c r="AE47" s="60" t="s">
        <v>137</v>
      </c>
      <c r="AF47" s="60" t="s">
        <v>137</v>
      </c>
      <c r="AG47" s="60" t="s">
        <v>137</v>
      </c>
      <c r="AH47" s="60" t="s">
        <v>137</v>
      </c>
      <c r="AI47" s="60" t="s">
        <v>137</v>
      </c>
      <c r="AJ47" s="121">
        <v>40.700000000000003</v>
      </c>
      <c r="AK47" s="17">
        <f t="shared" si="1"/>
        <v>40.700000000000003</v>
      </c>
      <c r="AL47" s="60" t="s">
        <v>137</v>
      </c>
      <c r="AM47" s="60" t="s">
        <v>137</v>
      </c>
      <c r="AN47" s="60" t="s">
        <v>137</v>
      </c>
      <c r="AO47" s="60" t="s">
        <v>137</v>
      </c>
      <c r="AP47" s="60" t="s">
        <v>137</v>
      </c>
      <c r="AQ47" s="60" t="s">
        <v>137</v>
      </c>
      <c r="AR47" s="60" t="s">
        <v>137</v>
      </c>
      <c r="AS47" s="60" t="s">
        <v>137</v>
      </c>
      <c r="AT47" s="60" t="s">
        <v>137</v>
      </c>
      <c r="AU47" s="60" t="s">
        <v>137</v>
      </c>
      <c r="AV47" s="60" t="s">
        <v>137</v>
      </c>
      <c r="AW47" s="60" t="s">
        <v>137</v>
      </c>
      <c r="AX47" s="60" t="s">
        <v>137</v>
      </c>
      <c r="AY47" s="60" t="s">
        <v>137</v>
      </c>
      <c r="AZ47" s="60" t="s">
        <v>137</v>
      </c>
      <c r="BA47" s="60" t="s">
        <v>137</v>
      </c>
      <c r="BB47" s="60" t="s">
        <v>137</v>
      </c>
      <c r="BC47" s="60" t="s">
        <v>137</v>
      </c>
      <c r="BD47" s="60" t="s">
        <v>137</v>
      </c>
      <c r="BE47" s="60" t="s">
        <v>137</v>
      </c>
      <c r="BF47" s="60" t="s">
        <v>137</v>
      </c>
      <c r="BG47" s="60" t="s">
        <v>137</v>
      </c>
      <c r="BH47" s="60" t="s">
        <v>137</v>
      </c>
      <c r="BI47" s="60" t="s">
        <v>137</v>
      </c>
      <c r="BJ47" s="60" t="s">
        <v>137</v>
      </c>
      <c r="BK47" s="60" t="s">
        <v>137</v>
      </c>
      <c r="BL47" s="60" t="s">
        <v>137</v>
      </c>
      <c r="BM47" s="60" t="s">
        <v>137</v>
      </c>
      <c r="BN47" s="60" t="s">
        <v>137</v>
      </c>
      <c r="BO47" s="60" t="s">
        <v>137</v>
      </c>
      <c r="BP47" s="121">
        <v>22.5</v>
      </c>
      <c r="BQ47" s="18">
        <f t="shared" si="2"/>
        <v>22.5</v>
      </c>
      <c r="BR47" s="4"/>
    </row>
    <row r="48" spans="2:70" x14ac:dyDescent="0.2">
      <c r="B48" s="1" t="str">
        <f t="shared" si="0"/>
        <v xml:space="preserve">Huasteca_Rancho Progreso </v>
      </c>
      <c r="C48" s="88" t="s">
        <v>0</v>
      </c>
      <c r="D48" s="88" t="s">
        <v>55</v>
      </c>
      <c r="E48" s="88" t="s">
        <v>56</v>
      </c>
      <c r="F48" s="121" t="s">
        <v>137</v>
      </c>
      <c r="G48" s="121">
        <v>22.5</v>
      </c>
      <c r="H48" s="121" t="s">
        <v>137</v>
      </c>
      <c r="I48" s="121" t="s">
        <v>137</v>
      </c>
      <c r="J48" s="121">
        <v>18</v>
      </c>
      <c r="K48" s="121" t="s">
        <v>137</v>
      </c>
      <c r="L48" s="121" t="s">
        <v>137</v>
      </c>
      <c r="M48" s="121">
        <v>35.299999999999997</v>
      </c>
      <c r="N48" s="121">
        <v>17.600000000000001</v>
      </c>
      <c r="O48" s="121">
        <v>24.9</v>
      </c>
      <c r="P48" s="121">
        <v>31.4</v>
      </c>
      <c r="Q48" s="121">
        <v>18.899999999999999</v>
      </c>
      <c r="R48" s="121">
        <v>34.200000000000003</v>
      </c>
      <c r="S48" s="121">
        <v>31.5</v>
      </c>
      <c r="T48" s="121">
        <v>30.7</v>
      </c>
      <c r="U48" s="121">
        <v>31.3</v>
      </c>
      <c r="V48" s="121">
        <v>30</v>
      </c>
      <c r="W48" s="121" t="s">
        <v>137</v>
      </c>
      <c r="X48" s="121">
        <v>17</v>
      </c>
      <c r="Y48" s="121" t="s">
        <v>137</v>
      </c>
      <c r="Z48" s="121">
        <v>18.399999999999999</v>
      </c>
      <c r="AA48" s="121">
        <v>27.3</v>
      </c>
      <c r="AB48" s="121">
        <v>31.3</v>
      </c>
      <c r="AC48" s="121">
        <v>33.700000000000003</v>
      </c>
      <c r="AD48" s="121">
        <v>30.8</v>
      </c>
      <c r="AE48" s="121">
        <v>23.5</v>
      </c>
      <c r="AF48" s="121">
        <v>33.6</v>
      </c>
      <c r="AG48" s="121">
        <v>28.6</v>
      </c>
      <c r="AH48" s="121" t="s">
        <v>137</v>
      </c>
      <c r="AI48" s="121" t="s">
        <v>137</v>
      </c>
      <c r="AJ48" s="121" t="s">
        <v>137</v>
      </c>
      <c r="AK48" s="17">
        <f t="shared" si="1"/>
        <v>27.166666666666668</v>
      </c>
      <c r="AL48" s="121" t="s">
        <v>137</v>
      </c>
      <c r="AM48" s="121">
        <v>21.6</v>
      </c>
      <c r="AN48" s="121" t="s">
        <v>137</v>
      </c>
      <c r="AO48" s="121" t="s">
        <v>137</v>
      </c>
      <c r="AP48" s="121">
        <v>17.2</v>
      </c>
      <c r="AQ48" s="121" t="s">
        <v>137</v>
      </c>
      <c r="AR48" s="121" t="s">
        <v>137</v>
      </c>
      <c r="AS48" s="121">
        <v>34.700000000000003</v>
      </c>
      <c r="AT48" s="121">
        <v>17.600000000000001</v>
      </c>
      <c r="AU48" s="121">
        <v>14.3</v>
      </c>
      <c r="AV48" s="121">
        <v>9.9</v>
      </c>
      <c r="AW48" s="121">
        <v>16.5</v>
      </c>
      <c r="AX48" s="121">
        <v>25.7</v>
      </c>
      <c r="AY48" s="121">
        <v>18.8</v>
      </c>
      <c r="AZ48" s="121">
        <v>17.399999999999999</v>
      </c>
      <c r="BA48" s="121">
        <v>20.8</v>
      </c>
      <c r="BB48" s="121">
        <v>20.9</v>
      </c>
      <c r="BC48" s="121" t="s">
        <v>137</v>
      </c>
      <c r="BD48" s="121">
        <v>17</v>
      </c>
      <c r="BE48" s="121" t="s">
        <v>137</v>
      </c>
      <c r="BF48" s="121">
        <v>15.4</v>
      </c>
      <c r="BG48" s="121">
        <v>15</v>
      </c>
      <c r="BH48" s="121">
        <v>13</v>
      </c>
      <c r="BI48" s="121">
        <v>15.3</v>
      </c>
      <c r="BJ48" s="121">
        <v>15.5</v>
      </c>
      <c r="BK48" s="121">
        <v>13.8</v>
      </c>
      <c r="BL48" s="121">
        <v>16.8</v>
      </c>
      <c r="BM48" s="121">
        <v>22.1</v>
      </c>
      <c r="BN48" s="121" t="s">
        <v>137</v>
      </c>
      <c r="BO48" s="121" t="s">
        <v>137</v>
      </c>
      <c r="BP48" s="121" t="s">
        <v>137</v>
      </c>
      <c r="BQ48" s="18">
        <f t="shared" si="2"/>
        <v>18.061904761904763</v>
      </c>
      <c r="BR48" s="4"/>
    </row>
    <row r="49" spans="2:70" x14ac:dyDescent="0.2">
      <c r="B49" s="1" t="str">
        <f t="shared" si="0"/>
        <v xml:space="preserve">Huasteca_Tampacoy </v>
      </c>
      <c r="C49" s="88" t="s">
        <v>0</v>
      </c>
      <c r="D49" s="88" t="s">
        <v>68</v>
      </c>
      <c r="E49" s="88" t="s">
        <v>69</v>
      </c>
      <c r="F49" s="121">
        <v>30</v>
      </c>
      <c r="G49" s="121">
        <v>27.3</v>
      </c>
      <c r="H49" s="121">
        <v>34.299999999999997</v>
      </c>
      <c r="I49" s="121">
        <v>30.5</v>
      </c>
      <c r="J49" s="121">
        <v>34.299999999999997</v>
      </c>
      <c r="K49" s="121">
        <v>33.200000000000003</v>
      </c>
      <c r="L49" s="121">
        <v>34.6</v>
      </c>
      <c r="M49" s="121">
        <v>38</v>
      </c>
      <c r="N49" s="121">
        <v>34.1</v>
      </c>
      <c r="O49" s="121">
        <v>27.3</v>
      </c>
      <c r="P49" s="121">
        <v>32.6</v>
      </c>
      <c r="Q49" s="121">
        <v>33.6</v>
      </c>
      <c r="R49" s="121">
        <v>35.799999999999997</v>
      </c>
      <c r="S49" s="121">
        <v>33.299999999999997</v>
      </c>
      <c r="T49" s="121">
        <v>32.4</v>
      </c>
      <c r="U49" s="121">
        <v>32.6</v>
      </c>
      <c r="V49" s="121">
        <v>32.4</v>
      </c>
      <c r="W49" s="121">
        <v>33.799999999999997</v>
      </c>
      <c r="X49" s="121">
        <v>24.3</v>
      </c>
      <c r="Y49" s="121">
        <v>20.3</v>
      </c>
      <c r="Z49" s="121">
        <v>22.5</v>
      </c>
      <c r="AA49" s="121">
        <v>29.2</v>
      </c>
      <c r="AB49" s="121">
        <v>31.7</v>
      </c>
      <c r="AC49" s="121">
        <v>35.799999999999997</v>
      </c>
      <c r="AD49" s="121">
        <v>32.6</v>
      </c>
      <c r="AE49" s="121">
        <v>25.2</v>
      </c>
      <c r="AF49" s="121">
        <v>32.9</v>
      </c>
      <c r="AG49" s="121">
        <v>31.7</v>
      </c>
      <c r="AH49" s="121">
        <v>35</v>
      </c>
      <c r="AI49" s="121">
        <v>38.1</v>
      </c>
      <c r="AJ49" s="121">
        <v>39.6</v>
      </c>
      <c r="AK49" s="17">
        <f t="shared" si="1"/>
        <v>31.903225806451612</v>
      </c>
      <c r="AL49" s="121">
        <v>18.8</v>
      </c>
      <c r="AM49" s="121">
        <v>20.100000000000001</v>
      </c>
      <c r="AN49" s="121">
        <v>18.2</v>
      </c>
      <c r="AO49" s="121">
        <v>19.3</v>
      </c>
      <c r="AP49" s="121">
        <v>19.3</v>
      </c>
      <c r="AQ49" s="121">
        <v>21.3</v>
      </c>
      <c r="AR49" s="121">
        <v>20.7</v>
      </c>
      <c r="AS49" s="121">
        <v>18.5</v>
      </c>
      <c r="AT49" s="121">
        <v>16</v>
      </c>
      <c r="AU49" s="121">
        <v>13.2</v>
      </c>
      <c r="AV49" s="121">
        <v>11.9</v>
      </c>
      <c r="AW49" s="121">
        <v>16.899999999999999</v>
      </c>
      <c r="AX49" s="121">
        <v>15.2</v>
      </c>
      <c r="AY49" s="121">
        <v>19.3</v>
      </c>
      <c r="AZ49" s="121">
        <v>20.399999999999999</v>
      </c>
      <c r="BA49" s="121">
        <v>22.6</v>
      </c>
      <c r="BB49" s="121">
        <v>22.5</v>
      </c>
      <c r="BC49" s="121">
        <v>22.6</v>
      </c>
      <c r="BD49" s="121">
        <v>16</v>
      </c>
      <c r="BE49" s="121">
        <v>14.9</v>
      </c>
      <c r="BF49" s="121">
        <v>15.4</v>
      </c>
      <c r="BG49" s="121">
        <v>16.100000000000001</v>
      </c>
      <c r="BH49" s="121">
        <v>15.4</v>
      </c>
      <c r="BI49" s="121">
        <v>17.5</v>
      </c>
      <c r="BJ49" s="121">
        <v>14.5</v>
      </c>
      <c r="BK49" s="121">
        <v>15.5</v>
      </c>
      <c r="BL49" s="121">
        <v>18.7</v>
      </c>
      <c r="BM49" s="121">
        <v>22.4</v>
      </c>
      <c r="BN49" s="121">
        <v>23.5</v>
      </c>
      <c r="BO49" s="121">
        <v>23.3</v>
      </c>
      <c r="BP49" s="121">
        <v>22</v>
      </c>
      <c r="BQ49" s="18">
        <f t="shared" si="2"/>
        <v>18.451612903225804</v>
      </c>
      <c r="BR49" s="4"/>
    </row>
    <row r="50" spans="2:70" x14ac:dyDescent="0.2">
      <c r="B50" s="1" t="str">
        <f t="shared" si="0"/>
        <v>Huasteca_Rancho Santa Cruz</v>
      </c>
      <c r="C50" s="88" t="s">
        <v>0</v>
      </c>
      <c r="D50" s="88" t="s">
        <v>141</v>
      </c>
      <c r="E50" s="88" t="s">
        <v>142</v>
      </c>
      <c r="F50" s="121">
        <v>24.8</v>
      </c>
      <c r="G50" s="121">
        <v>21.8</v>
      </c>
      <c r="H50" s="121">
        <v>29.3</v>
      </c>
      <c r="I50" s="121">
        <v>23.9</v>
      </c>
      <c r="J50" s="121">
        <v>27.4</v>
      </c>
      <c r="K50" s="121">
        <v>23.8</v>
      </c>
      <c r="L50" s="121">
        <v>27.9</v>
      </c>
      <c r="M50" s="121">
        <v>30.6</v>
      </c>
      <c r="N50" s="121">
        <v>27.5</v>
      </c>
      <c r="O50" s="121">
        <v>17.600000000000001</v>
      </c>
      <c r="P50" s="121">
        <v>25.1</v>
      </c>
      <c r="Q50" s="121">
        <v>26.9</v>
      </c>
      <c r="R50" s="121">
        <v>30.1</v>
      </c>
      <c r="S50" s="121">
        <v>29.4</v>
      </c>
      <c r="T50" s="121">
        <v>29.6</v>
      </c>
      <c r="U50" s="121">
        <v>28.3</v>
      </c>
      <c r="V50" s="121">
        <v>27.3</v>
      </c>
      <c r="W50" s="121">
        <v>27.5</v>
      </c>
      <c r="X50" s="121">
        <v>21.1</v>
      </c>
      <c r="Y50" s="121">
        <v>13.6</v>
      </c>
      <c r="Z50" s="121">
        <v>14.7</v>
      </c>
      <c r="AA50" s="121">
        <v>23.2</v>
      </c>
      <c r="AB50" s="121">
        <v>27.9</v>
      </c>
      <c r="AC50" s="121">
        <v>30.5</v>
      </c>
      <c r="AD50" s="121">
        <v>26.3</v>
      </c>
      <c r="AE50" s="121">
        <v>20.7</v>
      </c>
      <c r="AF50" s="121">
        <v>29.5</v>
      </c>
      <c r="AG50" s="121">
        <v>22.4</v>
      </c>
      <c r="AH50" s="121">
        <v>27.5</v>
      </c>
      <c r="AI50" s="121">
        <v>32.200000000000003</v>
      </c>
      <c r="AJ50" s="121">
        <v>34.5</v>
      </c>
      <c r="AK50" s="17">
        <f t="shared" si="1"/>
        <v>25.900000000000006</v>
      </c>
      <c r="AL50" s="121">
        <v>15.1</v>
      </c>
      <c r="AM50" s="121">
        <v>16.7</v>
      </c>
      <c r="AN50" s="121">
        <v>16.5</v>
      </c>
      <c r="AO50" s="121">
        <v>15.7</v>
      </c>
      <c r="AP50" s="121">
        <v>14.7</v>
      </c>
      <c r="AQ50" s="121">
        <v>15.3</v>
      </c>
      <c r="AR50" s="121">
        <v>15.3</v>
      </c>
      <c r="AS50" s="121">
        <v>17</v>
      </c>
      <c r="AT50" s="121">
        <v>11.1</v>
      </c>
      <c r="AU50" s="121">
        <v>10.5</v>
      </c>
      <c r="AV50" s="121">
        <v>12.2</v>
      </c>
      <c r="AW50" s="121">
        <v>12.3</v>
      </c>
      <c r="AX50" s="121">
        <v>15.6</v>
      </c>
      <c r="AY50" s="121">
        <v>18.399999999999999</v>
      </c>
      <c r="AZ50" s="121">
        <v>16.399999999999999</v>
      </c>
      <c r="BA50" s="121">
        <v>18.2</v>
      </c>
      <c r="BB50" s="121">
        <v>17.2</v>
      </c>
      <c r="BC50" s="121">
        <v>18.100000000000001</v>
      </c>
      <c r="BD50" s="121">
        <v>13.6</v>
      </c>
      <c r="BE50" s="121">
        <v>10.9</v>
      </c>
      <c r="BF50" s="121">
        <v>9.6999999999999993</v>
      </c>
      <c r="BG50" s="121">
        <v>10.9</v>
      </c>
      <c r="BH50" s="121">
        <v>13.4</v>
      </c>
      <c r="BI50" s="121">
        <v>17.3</v>
      </c>
      <c r="BJ50" s="121">
        <v>13.8</v>
      </c>
      <c r="BK50" s="121">
        <v>13.7</v>
      </c>
      <c r="BL50" s="121">
        <v>16.7</v>
      </c>
      <c r="BM50" s="121">
        <v>19.100000000000001</v>
      </c>
      <c r="BN50" s="121">
        <v>19.7</v>
      </c>
      <c r="BO50" s="121">
        <v>18.5</v>
      </c>
      <c r="BP50" s="121">
        <v>19.600000000000001</v>
      </c>
      <c r="BQ50" s="18">
        <f t="shared" si="2"/>
        <v>15.264516129032257</v>
      </c>
      <c r="BR50" s="4"/>
    </row>
    <row r="51" spans="2:70" x14ac:dyDescent="0.2">
      <c r="B51" s="1" t="str">
        <f t="shared" si="0"/>
        <v>Media_Cd. Del Maíz</v>
      </c>
      <c r="C51" s="86" t="s">
        <v>12</v>
      </c>
      <c r="D51" s="86" t="s">
        <v>15</v>
      </c>
      <c r="E51" s="86" t="s">
        <v>15</v>
      </c>
      <c r="F51" s="121">
        <v>28.3</v>
      </c>
      <c r="G51" s="121">
        <v>24.6</v>
      </c>
      <c r="H51" s="121">
        <v>29.3</v>
      </c>
      <c r="I51" s="121">
        <v>24.2</v>
      </c>
      <c r="J51" s="121">
        <v>28.8</v>
      </c>
      <c r="K51" s="121">
        <v>26.2</v>
      </c>
      <c r="L51" s="121">
        <v>31.4</v>
      </c>
      <c r="M51" s="121">
        <v>30.5</v>
      </c>
      <c r="N51" s="121">
        <v>26.2</v>
      </c>
      <c r="O51" s="121">
        <v>18.5</v>
      </c>
      <c r="P51" s="121">
        <v>22.6</v>
      </c>
      <c r="Q51" s="121">
        <v>27.7</v>
      </c>
      <c r="R51" s="121">
        <v>31.6</v>
      </c>
      <c r="S51" s="121">
        <v>31.9</v>
      </c>
      <c r="T51" s="121">
        <v>32.9</v>
      </c>
      <c r="U51" s="121">
        <v>30.4</v>
      </c>
      <c r="V51" s="121">
        <v>28.9</v>
      </c>
      <c r="W51" s="121">
        <v>30.9</v>
      </c>
      <c r="X51" s="121">
        <v>22.8</v>
      </c>
      <c r="Y51" s="121">
        <v>15.5</v>
      </c>
      <c r="Z51" s="121">
        <v>15</v>
      </c>
      <c r="AA51" s="121">
        <v>27.8</v>
      </c>
      <c r="AB51" s="121">
        <v>32.5</v>
      </c>
      <c r="AC51" s="121">
        <v>30.4</v>
      </c>
      <c r="AD51" s="121">
        <v>26.9</v>
      </c>
      <c r="AE51" s="121">
        <v>29.6</v>
      </c>
      <c r="AF51" s="121">
        <v>32.799999999999997</v>
      </c>
      <c r="AG51" s="121">
        <v>26.4</v>
      </c>
      <c r="AH51" s="121">
        <v>32.799999999999997</v>
      </c>
      <c r="AI51" s="121">
        <v>35</v>
      </c>
      <c r="AJ51" s="121">
        <v>35</v>
      </c>
      <c r="AK51" s="17">
        <f t="shared" si="1"/>
        <v>27.980645161290315</v>
      </c>
      <c r="AL51" s="121">
        <v>7.8</v>
      </c>
      <c r="AM51" s="121">
        <v>11.5</v>
      </c>
      <c r="AN51" s="121">
        <v>11.7</v>
      </c>
      <c r="AO51" s="121">
        <v>9.9</v>
      </c>
      <c r="AP51" s="121">
        <v>4.2</v>
      </c>
      <c r="AQ51" s="121">
        <v>9.1999999999999993</v>
      </c>
      <c r="AR51" s="121">
        <v>8</v>
      </c>
      <c r="AS51" s="121">
        <v>8.1</v>
      </c>
      <c r="AT51" s="121">
        <v>8</v>
      </c>
      <c r="AU51" s="121">
        <v>3.2</v>
      </c>
      <c r="AV51" s="121">
        <v>8</v>
      </c>
      <c r="AW51" s="121">
        <v>1.8</v>
      </c>
      <c r="AX51" s="121">
        <v>4.0999999999999996</v>
      </c>
      <c r="AY51" s="121">
        <v>3.4</v>
      </c>
      <c r="AZ51" s="121">
        <v>4.2</v>
      </c>
      <c r="BA51" s="121">
        <v>9.1999999999999993</v>
      </c>
      <c r="BB51" s="121">
        <v>11</v>
      </c>
      <c r="BC51" s="121">
        <v>10</v>
      </c>
      <c r="BD51" s="121">
        <v>9.6999999999999993</v>
      </c>
      <c r="BE51" s="121">
        <v>8.9</v>
      </c>
      <c r="BF51" s="121">
        <v>7.6</v>
      </c>
      <c r="BG51" s="121">
        <v>9.9</v>
      </c>
      <c r="BH51" s="121">
        <v>5.2</v>
      </c>
      <c r="BI51" s="121">
        <v>13.7</v>
      </c>
      <c r="BJ51" s="121">
        <v>7.8</v>
      </c>
      <c r="BK51" s="121">
        <v>10.5</v>
      </c>
      <c r="BL51" s="121">
        <v>9.8000000000000007</v>
      </c>
      <c r="BM51" s="121">
        <v>15.5</v>
      </c>
      <c r="BN51" s="121">
        <v>13.4</v>
      </c>
      <c r="BO51" s="121">
        <v>8.9</v>
      </c>
      <c r="BP51" s="121">
        <v>15.6</v>
      </c>
      <c r="BQ51" s="18">
        <f t="shared" si="2"/>
        <v>8.7032258064516128</v>
      </c>
      <c r="BR51" s="4"/>
    </row>
    <row r="52" spans="2:70" x14ac:dyDescent="0.2">
      <c r="B52" s="1" t="str">
        <f t="shared" si="0"/>
        <v>Media_CBTA 123</v>
      </c>
      <c r="C52" s="86" t="s">
        <v>12</v>
      </c>
      <c r="D52" s="86" t="s">
        <v>13</v>
      </c>
      <c r="E52" s="86" t="s">
        <v>14</v>
      </c>
      <c r="F52" s="121">
        <v>29</v>
      </c>
      <c r="G52" s="121">
        <v>27</v>
      </c>
      <c r="H52" s="121">
        <v>32.200000000000003</v>
      </c>
      <c r="I52" s="121">
        <v>28.6</v>
      </c>
      <c r="J52" s="121">
        <v>32.299999999999997</v>
      </c>
      <c r="K52" s="121">
        <v>30.3</v>
      </c>
      <c r="L52" s="121">
        <v>34.1</v>
      </c>
      <c r="M52" s="121">
        <v>35.6</v>
      </c>
      <c r="N52" s="121">
        <v>25.9</v>
      </c>
      <c r="O52" s="121">
        <v>22.5</v>
      </c>
      <c r="P52" s="121">
        <v>24.5</v>
      </c>
      <c r="Q52" s="121">
        <v>33.299999999999997</v>
      </c>
      <c r="R52" s="121">
        <v>38.6</v>
      </c>
      <c r="S52" s="121">
        <v>37.700000000000003</v>
      </c>
      <c r="T52" s="121">
        <v>35.6</v>
      </c>
      <c r="U52" s="121">
        <v>33.799999999999997</v>
      </c>
      <c r="V52" s="121">
        <v>31.2</v>
      </c>
      <c r="W52" s="121">
        <v>32</v>
      </c>
      <c r="X52" s="121">
        <v>29.7</v>
      </c>
      <c r="Y52" s="121">
        <v>15.1</v>
      </c>
      <c r="Z52" s="121">
        <v>16.7</v>
      </c>
      <c r="AA52" s="121">
        <v>34.6</v>
      </c>
      <c r="AB52" s="121">
        <v>36.6</v>
      </c>
      <c r="AC52" s="121">
        <v>37.200000000000003</v>
      </c>
      <c r="AD52" s="121">
        <v>34.1</v>
      </c>
      <c r="AE52" s="121">
        <v>30.7</v>
      </c>
      <c r="AF52" s="121">
        <v>37.4</v>
      </c>
      <c r="AG52" s="121">
        <v>32</v>
      </c>
      <c r="AH52" s="121">
        <v>38.799999999999997</v>
      </c>
      <c r="AI52" s="121">
        <v>39.6</v>
      </c>
      <c r="AJ52" s="121">
        <v>39.299999999999997</v>
      </c>
      <c r="AK52" s="17">
        <f t="shared" si="1"/>
        <v>31.806451612903235</v>
      </c>
      <c r="AL52" s="121">
        <v>11.5</v>
      </c>
      <c r="AM52" s="121">
        <v>11.6</v>
      </c>
      <c r="AN52" s="121">
        <v>13.4</v>
      </c>
      <c r="AO52" s="121">
        <v>10.1</v>
      </c>
      <c r="AP52" s="121">
        <v>7.4</v>
      </c>
      <c r="AQ52" s="121">
        <v>12.9</v>
      </c>
      <c r="AR52" s="121">
        <v>11.9</v>
      </c>
      <c r="AS52" s="121">
        <v>12.1</v>
      </c>
      <c r="AT52" s="121">
        <v>9.1</v>
      </c>
      <c r="AU52" s="121">
        <v>2.9</v>
      </c>
      <c r="AV52" s="121">
        <v>8.1</v>
      </c>
      <c r="AW52" s="121">
        <v>3.9</v>
      </c>
      <c r="AX52" s="121">
        <v>7.3</v>
      </c>
      <c r="AY52" s="121">
        <v>9.8000000000000007</v>
      </c>
      <c r="AZ52" s="121">
        <v>9.4</v>
      </c>
      <c r="BA52" s="121">
        <v>14.8</v>
      </c>
      <c r="BB52" s="121">
        <v>15.7</v>
      </c>
      <c r="BC52" s="121">
        <v>12.2</v>
      </c>
      <c r="BD52" s="121">
        <v>11.2</v>
      </c>
      <c r="BE52" s="121">
        <v>10.1</v>
      </c>
      <c r="BF52" s="121">
        <v>8.6</v>
      </c>
      <c r="BG52" s="121">
        <v>7.4</v>
      </c>
      <c r="BH52" s="121">
        <v>7.5</v>
      </c>
      <c r="BI52" s="121">
        <v>15.5</v>
      </c>
      <c r="BJ52" s="121">
        <v>10.1</v>
      </c>
      <c r="BK52" s="121">
        <v>12.9</v>
      </c>
      <c r="BL52" s="121">
        <v>16.2</v>
      </c>
      <c r="BM52" s="121">
        <v>19.2</v>
      </c>
      <c r="BN52" s="121">
        <v>15.9</v>
      </c>
      <c r="BO52" s="121">
        <v>13.7</v>
      </c>
      <c r="BP52" s="121">
        <v>19.600000000000001</v>
      </c>
      <c r="BQ52" s="18">
        <f t="shared" si="2"/>
        <v>11.354838709677418</v>
      </c>
      <c r="BR52" s="4"/>
    </row>
    <row r="53" spans="2:70" x14ac:dyDescent="0.2">
      <c r="B53" s="1" t="str">
        <f t="shared" si="0"/>
        <v>Media_Potrero San Isidro</v>
      </c>
      <c r="C53" s="86" t="s">
        <v>12</v>
      </c>
      <c r="D53" s="86" t="s">
        <v>52</v>
      </c>
      <c r="E53" s="86" t="s">
        <v>128</v>
      </c>
      <c r="F53" s="121">
        <v>30.3</v>
      </c>
      <c r="G53" s="121">
        <v>28.3</v>
      </c>
      <c r="H53" s="121">
        <v>31.8</v>
      </c>
      <c r="I53" s="121">
        <v>29</v>
      </c>
      <c r="J53" s="121">
        <v>32.6</v>
      </c>
      <c r="K53" s="121">
        <v>31.3</v>
      </c>
      <c r="L53" s="121">
        <v>35.299999999999997</v>
      </c>
      <c r="M53" s="121">
        <v>33.5</v>
      </c>
      <c r="N53" s="121">
        <v>28.9</v>
      </c>
      <c r="O53" s="121">
        <v>23</v>
      </c>
      <c r="P53" s="121">
        <v>27</v>
      </c>
      <c r="Q53" s="121">
        <v>31.4</v>
      </c>
      <c r="R53" s="121">
        <v>34.700000000000003</v>
      </c>
      <c r="S53" s="121">
        <v>35.5</v>
      </c>
      <c r="T53" s="121">
        <v>34.700000000000003</v>
      </c>
      <c r="U53" s="121">
        <v>32.6</v>
      </c>
      <c r="V53" s="121">
        <v>29.8</v>
      </c>
      <c r="W53" s="121">
        <v>33.5</v>
      </c>
      <c r="X53" s="121">
        <v>29.2</v>
      </c>
      <c r="Y53" s="121">
        <v>16.2</v>
      </c>
      <c r="Z53" s="121">
        <v>16.399999999999999</v>
      </c>
      <c r="AA53" s="121">
        <v>30.3</v>
      </c>
      <c r="AB53" s="121">
        <v>34.9</v>
      </c>
      <c r="AC53" s="121">
        <v>35.4</v>
      </c>
      <c r="AD53" s="121">
        <v>32.9</v>
      </c>
      <c r="AE53" s="121">
        <v>30.2</v>
      </c>
      <c r="AF53" s="121">
        <v>35.799999999999997</v>
      </c>
      <c r="AG53" s="121">
        <v>30.3</v>
      </c>
      <c r="AH53" s="121">
        <v>36.9</v>
      </c>
      <c r="AI53" s="121">
        <v>39.5</v>
      </c>
      <c r="AJ53" s="121">
        <v>40.799999999999997</v>
      </c>
      <c r="AK53" s="17">
        <f t="shared" si="1"/>
        <v>31.354838709677413</v>
      </c>
      <c r="AL53" s="121">
        <v>14</v>
      </c>
      <c r="AM53" s="121">
        <v>13.1</v>
      </c>
      <c r="AN53" s="121">
        <v>12</v>
      </c>
      <c r="AO53" s="121">
        <v>9</v>
      </c>
      <c r="AP53" s="121">
        <v>6.5</v>
      </c>
      <c r="AQ53" s="121">
        <v>10.6</v>
      </c>
      <c r="AR53" s="121">
        <v>11.8</v>
      </c>
      <c r="AS53" s="121">
        <v>12.3</v>
      </c>
      <c r="AT53" s="121">
        <v>9.5</v>
      </c>
      <c r="AU53" s="121">
        <v>4</v>
      </c>
      <c r="AV53" s="121">
        <v>4.4000000000000004</v>
      </c>
      <c r="AW53" s="121">
        <v>2.6</v>
      </c>
      <c r="AX53" s="121">
        <v>4.9000000000000004</v>
      </c>
      <c r="AY53" s="121">
        <v>6.2</v>
      </c>
      <c r="AZ53" s="121">
        <v>8</v>
      </c>
      <c r="BA53" s="121">
        <v>11.4</v>
      </c>
      <c r="BB53" s="121">
        <v>12.8</v>
      </c>
      <c r="BC53" s="121">
        <v>11.8</v>
      </c>
      <c r="BD53" s="121">
        <v>11.7</v>
      </c>
      <c r="BE53" s="121">
        <v>10.5</v>
      </c>
      <c r="BF53" s="121">
        <v>9.1</v>
      </c>
      <c r="BG53" s="121">
        <v>10.3</v>
      </c>
      <c r="BH53" s="121">
        <v>8.5</v>
      </c>
      <c r="BI53" s="121">
        <v>13.1</v>
      </c>
      <c r="BJ53" s="121">
        <v>13.5</v>
      </c>
      <c r="BK53" s="121">
        <v>12.8</v>
      </c>
      <c r="BL53" s="121">
        <v>11.8</v>
      </c>
      <c r="BM53" s="121">
        <v>18.899999999999999</v>
      </c>
      <c r="BN53" s="121">
        <v>14.1</v>
      </c>
      <c r="BO53" s="121">
        <v>12.1</v>
      </c>
      <c r="BP53" s="121">
        <v>16.5</v>
      </c>
      <c r="BQ53" s="18">
        <f t="shared" si="2"/>
        <v>10.574193548387099</v>
      </c>
      <c r="BR53" s="4"/>
    </row>
    <row r="54" spans="2:70" x14ac:dyDescent="0.2">
      <c r="B54" s="1" t="str">
        <f t="shared" si="0"/>
        <v>Media_El Naranjal</v>
      </c>
      <c r="C54" s="86" t="s">
        <v>12</v>
      </c>
      <c r="D54" s="86" t="s">
        <v>23</v>
      </c>
      <c r="E54" s="86" t="s">
        <v>24</v>
      </c>
      <c r="F54" s="121">
        <v>29.5</v>
      </c>
      <c r="G54" s="121">
        <v>26.2</v>
      </c>
      <c r="H54" s="121">
        <v>31.7</v>
      </c>
      <c r="I54" s="121">
        <v>27.4</v>
      </c>
      <c r="J54" s="121">
        <v>31</v>
      </c>
      <c r="K54" s="121">
        <v>29.9</v>
      </c>
      <c r="L54" s="121">
        <v>32.9</v>
      </c>
      <c r="M54" s="121">
        <v>31.5</v>
      </c>
      <c r="N54" s="121">
        <v>26.3</v>
      </c>
      <c r="O54" s="121">
        <v>21.8</v>
      </c>
      <c r="P54" s="121">
        <v>26.2</v>
      </c>
      <c r="Q54" s="121">
        <v>30.3</v>
      </c>
      <c r="R54" s="121">
        <v>33.799999999999997</v>
      </c>
      <c r="S54" s="121">
        <v>33.9</v>
      </c>
      <c r="T54" s="121">
        <v>33.6</v>
      </c>
      <c r="U54" s="121">
        <v>32.200000000000003</v>
      </c>
      <c r="V54" s="121">
        <v>29.5</v>
      </c>
      <c r="W54" s="121">
        <v>32.299999999999997</v>
      </c>
      <c r="X54" s="121">
        <v>26.2</v>
      </c>
      <c r="Y54" s="121">
        <v>14.8</v>
      </c>
      <c r="Z54" s="121">
        <v>15.1</v>
      </c>
      <c r="AA54" s="121">
        <v>29.8</v>
      </c>
      <c r="AB54" s="121">
        <v>34.9</v>
      </c>
      <c r="AC54" s="121">
        <v>34.1</v>
      </c>
      <c r="AD54" s="121">
        <v>30.8</v>
      </c>
      <c r="AE54" s="121">
        <v>30.4</v>
      </c>
      <c r="AF54" s="121">
        <v>34</v>
      </c>
      <c r="AG54" s="121">
        <v>28.2</v>
      </c>
      <c r="AH54" s="121">
        <v>34.700000000000003</v>
      </c>
      <c r="AI54" s="121">
        <v>38.299999999999997</v>
      </c>
      <c r="AJ54" s="121">
        <v>38</v>
      </c>
      <c r="AK54" s="17">
        <f t="shared" si="1"/>
        <v>29.977419354838709</v>
      </c>
      <c r="AL54" s="121">
        <v>15.1</v>
      </c>
      <c r="AM54" s="121">
        <v>13.8</v>
      </c>
      <c r="AN54" s="121">
        <v>12.6</v>
      </c>
      <c r="AO54" s="121">
        <v>10.1</v>
      </c>
      <c r="AP54" s="121">
        <v>7.8</v>
      </c>
      <c r="AQ54" s="121">
        <v>10.9</v>
      </c>
      <c r="AR54" s="121">
        <v>13.9</v>
      </c>
      <c r="AS54" s="121">
        <v>12.5</v>
      </c>
      <c r="AT54" s="121">
        <v>9.3000000000000007</v>
      </c>
      <c r="AU54" s="121">
        <v>4.3</v>
      </c>
      <c r="AV54" s="121">
        <v>5.6</v>
      </c>
      <c r="AW54" s="121">
        <v>3.7</v>
      </c>
      <c r="AX54" s="121">
        <v>5.9</v>
      </c>
      <c r="AY54" s="121">
        <v>9</v>
      </c>
      <c r="AZ54" s="121">
        <v>9.6999999999999993</v>
      </c>
      <c r="BA54" s="121">
        <v>12</v>
      </c>
      <c r="BB54" s="121">
        <v>13</v>
      </c>
      <c r="BC54" s="121">
        <v>13.3</v>
      </c>
      <c r="BD54" s="121">
        <v>13.4</v>
      </c>
      <c r="BE54" s="121">
        <v>10</v>
      </c>
      <c r="BF54" s="121">
        <v>8.6999999999999993</v>
      </c>
      <c r="BG54" s="121">
        <v>10.1</v>
      </c>
      <c r="BH54" s="121">
        <v>8.6</v>
      </c>
      <c r="BI54" s="121">
        <v>15.4</v>
      </c>
      <c r="BJ54" s="121">
        <v>13.1</v>
      </c>
      <c r="BK54" s="121">
        <v>13.4</v>
      </c>
      <c r="BL54" s="121">
        <v>13.1</v>
      </c>
      <c r="BM54" s="121">
        <v>19.3</v>
      </c>
      <c r="BN54" s="121">
        <v>15.8</v>
      </c>
      <c r="BO54" s="121">
        <v>13</v>
      </c>
      <c r="BP54" s="121">
        <v>18.7</v>
      </c>
      <c r="BQ54" s="18">
        <f t="shared" si="2"/>
        <v>11.45483870967742</v>
      </c>
      <c r="BR54" s="4"/>
    </row>
    <row r="55" spans="2:70" x14ac:dyDescent="0.2">
      <c r="B55" s="1" t="str">
        <f t="shared" si="0"/>
        <v>Media_Progreso</v>
      </c>
      <c r="C55" s="86" t="s">
        <v>12</v>
      </c>
      <c r="D55" s="86" t="s">
        <v>54</v>
      </c>
      <c r="E55" s="86" t="s">
        <v>24</v>
      </c>
      <c r="F55" s="121">
        <v>29.4</v>
      </c>
      <c r="G55" s="121">
        <v>26.6</v>
      </c>
      <c r="H55" s="121">
        <v>31.5</v>
      </c>
      <c r="I55" s="121">
        <v>28.1</v>
      </c>
      <c r="J55" s="121">
        <v>31.5</v>
      </c>
      <c r="K55" s="121">
        <v>30.1</v>
      </c>
      <c r="L55" s="121">
        <v>34.5</v>
      </c>
      <c r="M55" s="121">
        <v>32.6</v>
      </c>
      <c r="N55" s="121">
        <v>28.3</v>
      </c>
      <c r="O55" s="121">
        <v>21.4</v>
      </c>
      <c r="P55" s="121">
        <v>24.1</v>
      </c>
      <c r="Q55" s="121">
        <v>30.6</v>
      </c>
      <c r="R55" s="121">
        <v>34.200000000000003</v>
      </c>
      <c r="S55" s="121">
        <v>34.5</v>
      </c>
      <c r="T55" s="121">
        <v>34.299999999999997</v>
      </c>
      <c r="U55" s="121">
        <v>33.700000000000003</v>
      </c>
      <c r="V55" s="121">
        <v>28.5</v>
      </c>
      <c r="W55" s="121">
        <v>32.6</v>
      </c>
      <c r="X55" s="121">
        <v>27.9</v>
      </c>
      <c r="Y55" s="121">
        <v>15.5</v>
      </c>
      <c r="Z55" s="121">
        <v>16.600000000000001</v>
      </c>
      <c r="AA55" s="121">
        <v>30.1</v>
      </c>
      <c r="AB55" s="121">
        <v>35.9</v>
      </c>
      <c r="AC55" s="121">
        <v>34.4</v>
      </c>
      <c r="AD55" s="121">
        <v>32.4</v>
      </c>
      <c r="AE55" s="121">
        <v>29.4</v>
      </c>
      <c r="AF55" s="121">
        <v>35.4</v>
      </c>
      <c r="AG55" s="121">
        <v>30.6</v>
      </c>
      <c r="AH55" s="121">
        <v>35.700000000000003</v>
      </c>
      <c r="AI55" s="121">
        <v>38.9</v>
      </c>
      <c r="AJ55" s="121">
        <v>38.700000000000003</v>
      </c>
      <c r="AK55" s="17">
        <f t="shared" si="1"/>
        <v>30.580645161290324</v>
      </c>
      <c r="AL55" s="121">
        <v>12.4</v>
      </c>
      <c r="AM55" s="121">
        <v>12.6</v>
      </c>
      <c r="AN55" s="121">
        <v>13.1</v>
      </c>
      <c r="AO55" s="121">
        <v>11.3</v>
      </c>
      <c r="AP55" s="121">
        <v>8.6999999999999993</v>
      </c>
      <c r="AQ55" s="121">
        <v>12.8</v>
      </c>
      <c r="AR55" s="121">
        <v>13.2</v>
      </c>
      <c r="AS55" s="121">
        <v>15.5</v>
      </c>
      <c r="AT55" s="121">
        <v>9.1</v>
      </c>
      <c r="AU55" s="121">
        <v>4.4000000000000004</v>
      </c>
      <c r="AV55" s="121">
        <v>9.5</v>
      </c>
      <c r="AW55" s="121">
        <v>6.3</v>
      </c>
      <c r="AX55" s="121">
        <v>8.4</v>
      </c>
      <c r="AY55" s="121">
        <v>11.3</v>
      </c>
      <c r="AZ55" s="121">
        <v>10.3</v>
      </c>
      <c r="BA55" s="121">
        <v>14.5</v>
      </c>
      <c r="BB55" s="121">
        <v>15.5</v>
      </c>
      <c r="BC55" s="121">
        <v>13.5</v>
      </c>
      <c r="BD55" s="121">
        <v>13.3</v>
      </c>
      <c r="BE55" s="121">
        <v>10.5</v>
      </c>
      <c r="BF55" s="121">
        <v>9.3000000000000007</v>
      </c>
      <c r="BG55" s="121">
        <v>9.1999999999999993</v>
      </c>
      <c r="BH55" s="121">
        <v>8.8000000000000007</v>
      </c>
      <c r="BI55" s="121">
        <v>17.399999999999999</v>
      </c>
      <c r="BJ55" s="121">
        <v>13.1</v>
      </c>
      <c r="BK55" s="121">
        <v>13</v>
      </c>
      <c r="BL55" s="121">
        <v>16</v>
      </c>
      <c r="BM55" s="121">
        <v>19.2</v>
      </c>
      <c r="BN55" s="121">
        <v>17.8</v>
      </c>
      <c r="BO55" s="121">
        <v>14.5</v>
      </c>
      <c r="BP55" s="121">
        <v>19.899999999999999</v>
      </c>
      <c r="BQ55" s="18">
        <f t="shared" si="2"/>
        <v>12.4</v>
      </c>
      <c r="BR55" s="4"/>
    </row>
    <row r="56" spans="2:70" x14ac:dyDescent="0.2">
      <c r="B56" s="1" t="str">
        <f t="shared" si="0"/>
        <v xml:space="preserve">Media_Palo Alto </v>
      </c>
      <c r="C56" s="86" t="s">
        <v>12</v>
      </c>
      <c r="D56" s="86" t="s">
        <v>46</v>
      </c>
      <c r="E56" s="86" t="s">
        <v>47</v>
      </c>
      <c r="F56" s="121">
        <v>30.7</v>
      </c>
      <c r="G56" s="121">
        <v>27</v>
      </c>
      <c r="H56" s="121">
        <v>32.6</v>
      </c>
      <c r="I56" s="121">
        <v>29.1</v>
      </c>
      <c r="J56" s="121">
        <v>32.6</v>
      </c>
      <c r="K56" s="121">
        <v>30.7</v>
      </c>
      <c r="L56" s="121">
        <v>35.6</v>
      </c>
      <c r="M56" s="121">
        <v>34.5</v>
      </c>
      <c r="N56" s="121">
        <v>32.5</v>
      </c>
      <c r="O56" s="121">
        <v>23.7</v>
      </c>
      <c r="P56" s="121">
        <v>28.5</v>
      </c>
      <c r="Q56" s="121">
        <v>32.4</v>
      </c>
      <c r="R56" s="121">
        <v>35.9</v>
      </c>
      <c r="S56" s="121">
        <v>36.299999999999997</v>
      </c>
      <c r="T56" s="121">
        <v>35.5</v>
      </c>
      <c r="U56" s="121">
        <v>34</v>
      </c>
      <c r="V56" s="121">
        <v>30.8</v>
      </c>
      <c r="W56" s="121">
        <v>34.799999999999997</v>
      </c>
      <c r="X56" s="121">
        <v>27.3</v>
      </c>
      <c r="Y56" s="121">
        <v>14.1</v>
      </c>
      <c r="Z56" s="121">
        <v>12.4</v>
      </c>
      <c r="AA56" s="121">
        <v>30.9</v>
      </c>
      <c r="AB56" s="121">
        <v>37.1</v>
      </c>
      <c r="AC56" s="121">
        <v>35.9</v>
      </c>
      <c r="AD56" s="121">
        <v>31.6</v>
      </c>
      <c r="AE56" s="121">
        <v>29.5</v>
      </c>
      <c r="AF56" s="121">
        <v>37.299999999999997</v>
      </c>
      <c r="AG56" s="121">
        <v>30.6</v>
      </c>
      <c r="AH56" s="121">
        <v>38</v>
      </c>
      <c r="AI56" s="121">
        <v>40.299999999999997</v>
      </c>
      <c r="AJ56" s="121">
        <v>41</v>
      </c>
      <c r="AK56" s="17">
        <f t="shared" si="1"/>
        <v>31.716129032258056</v>
      </c>
      <c r="AL56" s="121">
        <v>15.9</v>
      </c>
      <c r="AM56" s="121">
        <v>13.9</v>
      </c>
      <c r="AN56" s="121">
        <v>13.9</v>
      </c>
      <c r="AO56" s="121">
        <v>12.2</v>
      </c>
      <c r="AP56" s="121">
        <v>9.6999999999999993</v>
      </c>
      <c r="AQ56" s="121">
        <v>14.9</v>
      </c>
      <c r="AR56" s="121">
        <v>15.4</v>
      </c>
      <c r="AS56" s="121">
        <v>17.7</v>
      </c>
      <c r="AT56" s="121">
        <v>9.4</v>
      </c>
      <c r="AU56" s="121">
        <v>5.5</v>
      </c>
      <c r="AV56" s="121">
        <v>7.9</v>
      </c>
      <c r="AW56" s="121">
        <v>7.4</v>
      </c>
      <c r="AX56" s="121">
        <v>9.8000000000000007</v>
      </c>
      <c r="AY56" s="121">
        <v>12.1</v>
      </c>
      <c r="AZ56" s="121">
        <v>13</v>
      </c>
      <c r="BA56" s="121">
        <v>15.6</v>
      </c>
      <c r="BB56" s="121">
        <v>15.1</v>
      </c>
      <c r="BC56" s="121">
        <v>15</v>
      </c>
      <c r="BD56" s="121">
        <v>13.3</v>
      </c>
      <c r="BE56" s="121">
        <v>10.4</v>
      </c>
      <c r="BF56" s="121">
        <v>8.5</v>
      </c>
      <c r="BG56" s="121">
        <v>10</v>
      </c>
      <c r="BH56" s="121">
        <v>10.9</v>
      </c>
      <c r="BI56" s="121">
        <v>19.399999999999999</v>
      </c>
      <c r="BJ56" s="121">
        <v>16.399999999999999</v>
      </c>
      <c r="BK56" s="121">
        <v>13.2</v>
      </c>
      <c r="BL56" s="121">
        <v>15.4</v>
      </c>
      <c r="BM56" s="121">
        <v>19.600000000000001</v>
      </c>
      <c r="BN56" s="121">
        <v>17</v>
      </c>
      <c r="BO56" s="121">
        <v>16</v>
      </c>
      <c r="BP56" s="121">
        <v>19.399999999999999</v>
      </c>
      <c r="BQ56" s="18">
        <f t="shared" si="2"/>
        <v>13.351612903225805</v>
      </c>
      <c r="BR56" s="4"/>
    </row>
    <row r="57" spans="2:70" x14ac:dyDescent="0.2">
      <c r="B57" s="1" t="str">
        <f t="shared" si="0"/>
        <v xml:space="preserve">Media _Rayón </v>
      </c>
      <c r="C57" s="86" t="s">
        <v>57</v>
      </c>
      <c r="D57" s="86" t="s">
        <v>58</v>
      </c>
      <c r="E57" s="86" t="s">
        <v>58</v>
      </c>
      <c r="F57" s="121">
        <v>28.4</v>
      </c>
      <c r="G57" s="121">
        <v>24.4</v>
      </c>
      <c r="H57" s="121">
        <v>31.2</v>
      </c>
      <c r="I57" s="121">
        <v>25.4</v>
      </c>
      <c r="J57" s="121">
        <v>29.7</v>
      </c>
      <c r="K57" s="121">
        <v>27.4</v>
      </c>
      <c r="L57" s="121">
        <v>33.799999999999997</v>
      </c>
      <c r="M57" s="121">
        <v>33.200000000000003</v>
      </c>
      <c r="N57" s="121">
        <v>29.4</v>
      </c>
      <c r="O57" s="121">
        <v>21.3</v>
      </c>
      <c r="P57" s="121">
        <v>25.3</v>
      </c>
      <c r="Q57" s="121">
        <v>30.2</v>
      </c>
      <c r="R57" s="121">
        <v>34.6</v>
      </c>
      <c r="S57" s="121">
        <v>34.1</v>
      </c>
      <c r="T57" s="121">
        <v>34.4</v>
      </c>
      <c r="U57" s="121">
        <v>30.8</v>
      </c>
      <c r="V57" s="121">
        <v>31.6</v>
      </c>
      <c r="W57" s="121">
        <v>32.299999999999997</v>
      </c>
      <c r="X57" s="121">
        <v>23.8</v>
      </c>
      <c r="Y57" s="121">
        <v>13.2</v>
      </c>
      <c r="Z57" s="121">
        <v>14.2</v>
      </c>
      <c r="AA57" s="121">
        <v>28.4</v>
      </c>
      <c r="AB57" s="121">
        <v>35.799999999999997</v>
      </c>
      <c r="AC57" s="121">
        <v>33</v>
      </c>
      <c r="AD57" s="121">
        <v>28</v>
      </c>
      <c r="AE57" s="121">
        <v>30.7</v>
      </c>
      <c r="AF57" s="121">
        <v>34.4</v>
      </c>
      <c r="AG57" s="121">
        <v>27.2</v>
      </c>
      <c r="AH57" s="121">
        <v>34.5</v>
      </c>
      <c r="AI57" s="121">
        <v>38</v>
      </c>
      <c r="AJ57" s="121">
        <v>38.9</v>
      </c>
      <c r="AK57" s="17">
        <f t="shared" si="1"/>
        <v>29.6</v>
      </c>
      <c r="AL57" s="121">
        <v>14.2</v>
      </c>
      <c r="AM57" s="121">
        <v>14</v>
      </c>
      <c r="AN57" s="121">
        <v>14.2</v>
      </c>
      <c r="AO57" s="121">
        <v>11.3</v>
      </c>
      <c r="AP57" s="121">
        <v>9.6</v>
      </c>
      <c r="AQ57" s="121">
        <v>11.9</v>
      </c>
      <c r="AR57" s="121">
        <v>15.4</v>
      </c>
      <c r="AS57" s="121">
        <v>14.1</v>
      </c>
      <c r="AT57" s="121">
        <v>9.6</v>
      </c>
      <c r="AU57" s="121">
        <v>5.2</v>
      </c>
      <c r="AV57" s="121">
        <v>8.3000000000000007</v>
      </c>
      <c r="AW57" s="121">
        <v>6.4</v>
      </c>
      <c r="AX57" s="121">
        <v>9.1999999999999993</v>
      </c>
      <c r="AY57" s="121">
        <v>8.6</v>
      </c>
      <c r="AZ57" s="121">
        <v>10.6</v>
      </c>
      <c r="BA57" s="121">
        <v>14.1</v>
      </c>
      <c r="BB57" s="121">
        <v>14</v>
      </c>
      <c r="BC57" s="121">
        <v>15.6</v>
      </c>
      <c r="BD57" s="121">
        <v>13.3</v>
      </c>
      <c r="BE57" s="121">
        <v>10.6</v>
      </c>
      <c r="BF57" s="121">
        <v>9.1</v>
      </c>
      <c r="BG57" s="121">
        <v>10.199999999999999</v>
      </c>
      <c r="BH57" s="121">
        <v>9.6999999999999993</v>
      </c>
      <c r="BI57" s="121">
        <v>17.2</v>
      </c>
      <c r="BJ57" s="121">
        <v>11.2</v>
      </c>
      <c r="BK57" s="121">
        <v>11.8</v>
      </c>
      <c r="BL57" s="121">
        <v>14.8</v>
      </c>
      <c r="BM57" s="121">
        <v>18.600000000000001</v>
      </c>
      <c r="BN57" s="121">
        <v>18</v>
      </c>
      <c r="BO57" s="121">
        <v>15</v>
      </c>
      <c r="BP57" s="121">
        <v>19.7</v>
      </c>
      <c r="BQ57" s="18">
        <f t="shared" si="2"/>
        <v>12.43548387096774</v>
      </c>
      <c r="BR57" s="4"/>
    </row>
    <row r="58" spans="2:70" x14ac:dyDescent="0.2">
      <c r="B58" s="1" t="str">
        <f t="shared" si="0"/>
        <v>Altiplano_Matehuala</v>
      </c>
      <c r="C58" s="6" t="s">
        <v>3</v>
      </c>
      <c r="D58" s="6" t="s">
        <v>29</v>
      </c>
      <c r="E58" s="6" t="s">
        <v>29</v>
      </c>
      <c r="F58" s="60">
        <v>26</v>
      </c>
      <c r="G58" s="60">
        <v>28</v>
      </c>
      <c r="H58" s="60">
        <v>30</v>
      </c>
      <c r="I58" s="60">
        <v>29</v>
      </c>
      <c r="J58" s="60">
        <v>31</v>
      </c>
      <c r="K58" s="60">
        <v>29</v>
      </c>
      <c r="L58" s="60">
        <v>31</v>
      </c>
      <c r="M58" s="60">
        <v>27</v>
      </c>
      <c r="N58" s="60">
        <v>17</v>
      </c>
      <c r="O58" s="60">
        <v>14</v>
      </c>
      <c r="P58" s="60">
        <v>15</v>
      </c>
      <c r="Q58" s="60">
        <v>26</v>
      </c>
      <c r="R58" s="60">
        <v>29</v>
      </c>
      <c r="S58" s="60">
        <v>32</v>
      </c>
      <c r="T58" s="60">
        <v>32</v>
      </c>
      <c r="U58" s="60">
        <v>27</v>
      </c>
      <c r="V58" s="60">
        <v>27</v>
      </c>
      <c r="W58" s="60">
        <v>30</v>
      </c>
      <c r="X58" s="60">
        <v>29</v>
      </c>
      <c r="Y58" s="60">
        <v>20</v>
      </c>
      <c r="Z58" s="60">
        <v>20</v>
      </c>
      <c r="AA58" s="60">
        <v>29</v>
      </c>
      <c r="AB58" s="60">
        <v>32</v>
      </c>
      <c r="AC58" s="60">
        <v>31</v>
      </c>
      <c r="AD58" s="60">
        <v>33</v>
      </c>
      <c r="AE58" s="60">
        <v>28</v>
      </c>
      <c r="AF58" s="60">
        <v>32</v>
      </c>
      <c r="AG58" s="60">
        <v>28</v>
      </c>
      <c r="AH58" s="60">
        <v>33</v>
      </c>
      <c r="AI58" s="60">
        <v>33</v>
      </c>
      <c r="AJ58" s="60">
        <v>32</v>
      </c>
      <c r="AK58" s="17">
        <f t="shared" si="1"/>
        <v>27.741935483870968</v>
      </c>
      <c r="AL58" s="60">
        <v>9</v>
      </c>
      <c r="AM58" s="60">
        <v>7</v>
      </c>
      <c r="AN58" s="60">
        <v>8</v>
      </c>
      <c r="AO58" s="60">
        <v>8</v>
      </c>
      <c r="AP58" s="60">
        <v>9</v>
      </c>
      <c r="AQ58" s="60">
        <v>11</v>
      </c>
      <c r="AR58" s="60">
        <v>11</v>
      </c>
      <c r="AS58" s="60">
        <v>9</v>
      </c>
      <c r="AT58" s="60">
        <v>1</v>
      </c>
      <c r="AU58" s="60">
        <v>1</v>
      </c>
      <c r="AV58" s="60">
        <v>2</v>
      </c>
      <c r="AW58" s="60">
        <v>4</v>
      </c>
      <c r="AX58" s="60">
        <v>8</v>
      </c>
      <c r="AY58" s="60">
        <v>10</v>
      </c>
      <c r="AZ58" s="60">
        <v>12</v>
      </c>
      <c r="BA58" s="60">
        <v>14</v>
      </c>
      <c r="BB58" s="60">
        <v>10</v>
      </c>
      <c r="BC58" s="60">
        <v>9</v>
      </c>
      <c r="BD58" s="60">
        <v>8</v>
      </c>
      <c r="BE58" s="60">
        <v>7</v>
      </c>
      <c r="BF58" s="60">
        <v>6</v>
      </c>
      <c r="BG58" s="60">
        <v>6</v>
      </c>
      <c r="BH58" s="60">
        <v>11</v>
      </c>
      <c r="BI58" s="60">
        <v>8</v>
      </c>
      <c r="BJ58" s="60">
        <v>9</v>
      </c>
      <c r="BK58" s="60">
        <v>11</v>
      </c>
      <c r="BL58" s="60">
        <v>12</v>
      </c>
      <c r="BM58" s="60">
        <v>13</v>
      </c>
      <c r="BN58" s="60">
        <v>13</v>
      </c>
      <c r="BO58" s="60">
        <v>14</v>
      </c>
      <c r="BP58" s="60">
        <v>12</v>
      </c>
      <c r="BQ58" s="18">
        <f t="shared" si="2"/>
        <v>8.806451612903226</v>
      </c>
    </row>
    <row r="59" spans="2:70" x14ac:dyDescent="0.2">
      <c r="B59" s="1" t="str">
        <f t="shared" si="0"/>
        <v>Altiplano_Villa de Ramos</v>
      </c>
      <c r="C59" s="6" t="s">
        <v>3</v>
      </c>
      <c r="D59" s="6" t="s">
        <v>11</v>
      </c>
      <c r="E59" s="6" t="s">
        <v>11</v>
      </c>
      <c r="F59" s="60">
        <v>22</v>
      </c>
      <c r="G59" s="60">
        <v>22</v>
      </c>
      <c r="H59" s="60">
        <v>24</v>
      </c>
      <c r="I59" s="60">
        <v>23</v>
      </c>
      <c r="J59" s="60">
        <v>23</v>
      </c>
      <c r="K59" s="60">
        <v>24</v>
      </c>
      <c r="L59" s="60" t="s">
        <v>137</v>
      </c>
      <c r="M59" s="60" t="s">
        <v>137</v>
      </c>
      <c r="N59" s="60">
        <v>20</v>
      </c>
      <c r="O59" s="60">
        <v>10</v>
      </c>
      <c r="P59" s="60" t="s">
        <v>137</v>
      </c>
      <c r="Q59" s="60" t="s">
        <v>137</v>
      </c>
      <c r="R59" s="60">
        <v>26</v>
      </c>
      <c r="S59" s="60">
        <v>28</v>
      </c>
      <c r="T59" s="60">
        <v>25</v>
      </c>
      <c r="U59" s="60">
        <v>22</v>
      </c>
      <c r="V59" s="60" t="s">
        <v>137</v>
      </c>
      <c r="W59" s="60">
        <v>24</v>
      </c>
      <c r="X59" s="60" t="s">
        <v>137</v>
      </c>
      <c r="Y59" s="60" t="s">
        <v>137</v>
      </c>
      <c r="Z59" s="60">
        <v>18</v>
      </c>
      <c r="AA59" s="60">
        <v>25</v>
      </c>
      <c r="AB59" s="60" t="s">
        <v>137</v>
      </c>
      <c r="AC59" s="60" t="s">
        <v>137</v>
      </c>
      <c r="AD59" s="60" t="s">
        <v>137</v>
      </c>
      <c r="AE59" s="60">
        <v>19</v>
      </c>
      <c r="AF59" s="60">
        <v>27</v>
      </c>
      <c r="AG59" s="60">
        <v>27</v>
      </c>
      <c r="AH59" s="60">
        <v>26</v>
      </c>
      <c r="AI59" s="60">
        <v>28</v>
      </c>
      <c r="AJ59" s="60" t="s">
        <v>137</v>
      </c>
      <c r="AK59" s="17">
        <f t="shared" si="1"/>
        <v>23.15</v>
      </c>
      <c r="AL59" s="60">
        <v>8</v>
      </c>
      <c r="AM59" s="60">
        <v>6</v>
      </c>
      <c r="AN59" s="60">
        <v>5</v>
      </c>
      <c r="AO59" s="60">
        <v>7</v>
      </c>
      <c r="AP59" s="60">
        <v>5</v>
      </c>
      <c r="AQ59" s="60">
        <v>7</v>
      </c>
      <c r="AR59" s="60" t="s">
        <v>137</v>
      </c>
      <c r="AS59" s="60" t="s">
        <v>137</v>
      </c>
      <c r="AT59" s="60">
        <v>0</v>
      </c>
      <c r="AU59" s="60">
        <v>0</v>
      </c>
      <c r="AV59" s="60" t="s">
        <v>137</v>
      </c>
      <c r="AW59" s="60" t="s">
        <v>137</v>
      </c>
      <c r="AX59" s="60">
        <v>10</v>
      </c>
      <c r="AY59" s="60">
        <v>8</v>
      </c>
      <c r="AZ59" s="60">
        <v>11</v>
      </c>
      <c r="BA59" s="60">
        <v>11</v>
      </c>
      <c r="BB59" s="60" t="s">
        <v>137</v>
      </c>
      <c r="BC59" s="60">
        <v>7</v>
      </c>
      <c r="BD59" s="60" t="s">
        <v>137</v>
      </c>
      <c r="BE59" s="60" t="s">
        <v>137</v>
      </c>
      <c r="BF59" s="60">
        <v>4</v>
      </c>
      <c r="BG59" s="60">
        <v>8</v>
      </c>
      <c r="BH59" s="60" t="s">
        <v>137</v>
      </c>
      <c r="BI59" s="60" t="s">
        <v>137</v>
      </c>
      <c r="BJ59" s="60" t="s">
        <v>137</v>
      </c>
      <c r="BK59" s="60">
        <v>7</v>
      </c>
      <c r="BL59" s="60">
        <v>9</v>
      </c>
      <c r="BM59" s="60">
        <v>7</v>
      </c>
      <c r="BN59" s="60">
        <v>7</v>
      </c>
      <c r="BO59" s="60">
        <v>13</v>
      </c>
      <c r="BP59" s="60" t="s">
        <v>137</v>
      </c>
      <c r="BQ59" s="18">
        <f t="shared" si="2"/>
        <v>7</v>
      </c>
    </row>
    <row r="60" spans="2:70" x14ac:dyDescent="0.2">
      <c r="B60" s="1" t="str">
        <f t="shared" si="0"/>
        <v>Altiplano_Salinas</v>
      </c>
      <c r="C60" s="6" t="s">
        <v>3</v>
      </c>
      <c r="D60" s="6" t="s">
        <v>75</v>
      </c>
      <c r="E60" s="6" t="s">
        <v>75</v>
      </c>
      <c r="F60" s="60">
        <v>27</v>
      </c>
      <c r="G60" s="60">
        <v>26</v>
      </c>
      <c r="H60" s="60">
        <v>31</v>
      </c>
      <c r="I60" s="60" t="s">
        <v>137</v>
      </c>
      <c r="J60" s="60" t="s">
        <v>137</v>
      </c>
      <c r="K60" s="60">
        <v>29</v>
      </c>
      <c r="L60" s="60">
        <v>24</v>
      </c>
      <c r="M60" s="60">
        <v>20</v>
      </c>
      <c r="N60" s="60">
        <v>10</v>
      </c>
      <c r="O60" s="60">
        <v>11</v>
      </c>
      <c r="P60" s="60" t="s">
        <v>137</v>
      </c>
      <c r="Q60" s="60" t="s">
        <v>137</v>
      </c>
      <c r="R60" s="60">
        <v>30</v>
      </c>
      <c r="S60" s="60">
        <v>32</v>
      </c>
      <c r="T60" s="60">
        <v>25</v>
      </c>
      <c r="U60" s="60">
        <v>22</v>
      </c>
      <c r="V60" s="60">
        <v>22</v>
      </c>
      <c r="W60" s="60" t="s">
        <v>137</v>
      </c>
      <c r="X60" s="60" t="s">
        <v>137</v>
      </c>
      <c r="Y60" s="60" t="s">
        <v>137</v>
      </c>
      <c r="Z60" s="60">
        <v>16</v>
      </c>
      <c r="AA60" s="60">
        <v>26</v>
      </c>
      <c r="AB60" s="60" t="s">
        <v>137</v>
      </c>
      <c r="AC60" s="60" t="s">
        <v>137</v>
      </c>
      <c r="AD60" s="60" t="s">
        <v>137</v>
      </c>
      <c r="AE60" s="60" t="s">
        <v>137</v>
      </c>
      <c r="AF60" s="60">
        <v>29</v>
      </c>
      <c r="AG60" s="60">
        <v>28</v>
      </c>
      <c r="AH60" s="60">
        <v>29</v>
      </c>
      <c r="AI60" s="60">
        <v>29</v>
      </c>
      <c r="AJ60" s="60">
        <v>28</v>
      </c>
      <c r="AK60" s="17">
        <f t="shared" si="1"/>
        <v>24.7</v>
      </c>
      <c r="AL60" s="60">
        <v>10</v>
      </c>
      <c r="AM60" s="60">
        <v>6</v>
      </c>
      <c r="AN60" s="60">
        <v>6</v>
      </c>
      <c r="AO60" s="60" t="s">
        <v>137</v>
      </c>
      <c r="AP60" s="60" t="s">
        <v>137</v>
      </c>
      <c r="AQ60" s="60">
        <v>6</v>
      </c>
      <c r="AR60" s="60">
        <v>7</v>
      </c>
      <c r="AS60" s="60">
        <v>9</v>
      </c>
      <c r="AT60" s="60">
        <v>1</v>
      </c>
      <c r="AU60" s="60">
        <v>1</v>
      </c>
      <c r="AV60" s="60" t="s">
        <v>137</v>
      </c>
      <c r="AW60" s="60" t="s">
        <v>137</v>
      </c>
      <c r="AX60" s="60">
        <v>4</v>
      </c>
      <c r="AY60" s="60">
        <v>6</v>
      </c>
      <c r="AZ60" s="60">
        <v>7</v>
      </c>
      <c r="BA60" s="60">
        <v>11</v>
      </c>
      <c r="BB60" s="60">
        <v>7</v>
      </c>
      <c r="BC60" s="60" t="s">
        <v>137</v>
      </c>
      <c r="BD60" s="60" t="s">
        <v>137</v>
      </c>
      <c r="BE60" s="60" t="s">
        <v>137</v>
      </c>
      <c r="BF60" s="60">
        <v>5</v>
      </c>
      <c r="BG60" s="60">
        <v>4</v>
      </c>
      <c r="BH60" s="60" t="s">
        <v>137</v>
      </c>
      <c r="BI60" s="60" t="s">
        <v>137</v>
      </c>
      <c r="BJ60" s="60" t="s">
        <v>137</v>
      </c>
      <c r="BK60" s="60" t="s">
        <v>137</v>
      </c>
      <c r="BL60" s="60">
        <v>6</v>
      </c>
      <c r="BM60" s="60">
        <v>5</v>
      </c>
      <c r="BN60" s="60">
        <v>8</v>
      </c>
      <c r="BO60" s="60">
        <v>12</v>
      </c>
      <c r="BP60" s="60">
        <v>11</v>
      </c>
      <c r="BQ60" s="18">
        <f t="shared" si="2"/>
        <v>6.6</v>
      </c>
    </row>
    <row r="61" spans="2:70" x14ac:dyDescent="0.2">
      <c r="B61" s="1" t="str">
        <f t="shared" si="0"/>
        <v>Centro _Soledad G. S.</v>
      </c>
      <c r="C61" s="7" t="s">
        <v>73</v>
      </c>
      <c r="D61" s="7" t="s">
        <v>74</v>
      </c>
      <c r="E61" s="7" t="s">
        <v>74</v>
      </c>
      <c r="F61" s="61">
        <v>22</v>
      </c>
      <c r="G61" s="61">
        <v>23</v>
      </c>
      <c r="H61" s="61">
        <v>23</v>
      </c>
      <c r="I61" s="61">
        <v>23</v>
      </c>
      <c r="J61" s="61">
        <v>24</v>
      </c>
      <c r="K61" s="61">
        <v>25</v>
      </c>
      <c r="L61" s="61">
        <v>26</v>
      </c>
      <c r="M61" s="61">
        <v>24</v>
      </c>
      <c r="N61" s="61">
        <v>13</v>
      </c>
      <c r="O61" s="61">
        <v>14</v>
      </c>
      <c r="P61" s="61">
        <v>16</v>
      </c>
      <c r="Q61" s="61" t="s">
        <v>137</v>
      </c>
      <c r="R61" s="61">
        <v>26</v>
      </c>
      <c r="S61" s="61">
        <v>28</v>
      </c>
      <c r="T61" s="60">
        <v>27</v>
      </c>
      <c r="U61" s="61">
        <v>26</v>
      </c>
      <c r="V61" s="61">
        <v>24</v>
      </c>
      <c r="W61" s="61">
        <v>26</v>
      </c>
      <c r="X61" s="61" t="s">
        <v>137</v>
      </c>
      <c r="Y61" s="61" t="s">
        <v>137</v>
      </c>
      <c r="Z61" s="61">
        <v>16</v>
      </c>
      <c r="AA61" s="61">
        <v>26</v>
      </c>
      <c r="AB61" s="61">
        <v>27</v>
      </c>
      <c r="AC61" s="61" t="s">
        <v>137</v>
      </c>
      <c r="AD61" s="61">
        <v>27</v>
      </c>
      <c r="AE61" s="61">
        <v>24</v>
      </c>
      <c r="AF61" s="61">
        <v>30</v>
      </c>
      <c r="AG61" s="61">
        <v>29</v>
      </c>
      <c r="AH61" s="61">
        <v>30</v>
      </c>
      <c r="AI61" s="61">
        <v>30</v>
      </c>
      <c r="AJ61" s="61">
        <v>31</v>
      </c>
      <c r="AK61" s="17">
        <f t="shared" si="1"/>
        <v>24.444444444444443</v>
      </c>
      <c r="AL61" s="61">
        <v>10</v>
      </c>
      <c r="AM61" s="61">
        <v>11</v>
      </c>
      <c r="AN61" s="61">
        <v>10</v>
      </c>
      <c r="AO61" s="61">
        <v>8</v>
      </c>
      <c r="AP61" s="61">
        <v>9</v>
      </c>
      <c r="AQ61" s="61">
        <v>9</v>
      </c>
      <c r="AR61" s="61">
        <v>11</v>
      </c>
      <c r="AS61" s="61">
        <v>11</v>
      </c>
      <c r="AT61" s="61">
        <v>2</v>
      </c>
      <c r="AU61" s="61">
        <v>4</v>
      </c>
      <c r="AV61" s="61">
        <v>4</v>
      </c>
      <c r="AW61" s="61" t="s">
        <v>137</v>
      </c>
      <c r="AX61" s="61">
        <v>9</v>
      </c>
      <c r="AY61" s="61">
        <v>10</v>
      </c>
      <c r="AZ61" s="60">
        <v>11</v>
      </c>
      <c r="BA61" s="61">
        <v>14</v>
      </c>
      <c r="BB61" s="61">
        <v>12</v>
      </c>
      <c r="BC61" s="61">
        <v>7</v>
      </c>
      <c r="BD61" s="61" t="s">
        <v>137</v>
      </c>
      <c r="BE61" s="61" t="s">
        <v>137</v>
      </c>
      <c r="BF61" s="61">
        <v>4</v>
      </c>
      <c r="BG61" s="61">
        <v>5</v>
      </c>
      <c r="BH61" s="61">
        <v>7</v>
      </c>
      <c r="BI61" s="61" t="s">
        <v>137</v>
      </c>
      <c r="BJ61" s="61">
        <v>9</v>
      </c>
      <c r="BK61" s="61">
        <v>14</v>
      </c>
      <c r="BL61" s="61">
        <v>14</v>
      </c>
      <c r="BM61" s="61">
        <v>9</v>
      </c>
      <c r="BN61" s="61">
        <v>9</v>
      </c>
      <c r="BO61" s="61">
        <v>14</v>
      </c>
      <c r="BP61" s="61">
        <v>14</v>
      </c>
      <c r="BQ61" s="18">
        <f t="shared" si="2"/>
        <v>9.2962962962962958</v>
      </c>
    </row>
    <row r="62" spans="2:70" x14ac:dyDescent="0.2">
      <c r="B62" s="1" t="str">
        <f t="shared" si="0"/>
        <v>Centro _San Luis Potosí</v>
      </c>
      <c r="C62" s="7" t="s">
        <v>73</v>
      </c>
      <c r="D62" s="7" t="s">
        <v>65</v>
      </c>
      <c r="E62" s="7" t="s">
        <v>65</v>
      </c>
      <c r="F62" s="61">
        <v>25.5</v>
      </c>
      <c r="G62" s="61">
        <v>24.5</v>
      </c>
      <c r="H62" s="61">
        <v>26.8</v>
      </c>
      <c r="I62" s="61">
        <v>25</v>
      </c>
      <c r="J62" s="61">
        <v>27.8</v>
      </c>
      <c r="K62" s="61">
        <v>29.3</v>
      </c>
      <c r="L62" s="61">
        <v>26.6</v>
      </c>
      <c r="M62" s="61">
        <v>25.3</v>
      </c>
      <c r="N62" s="61">
        <v>15.6</v>
      </c>
      <c r="O62" s="61">
        <v>14.2</v>
      </c>
      <c r="P62" s="61">
        <v>17.7</v>
      </c>
      <c r="Q62" s="61">
        <v>25.4</v>
      </c>
      <c r="R62" s="61">
        <v>28.5</v>
      </c>
      <c r="S62" s="61">
        <v>30</v>
      </c>
      <c r="T62" s="60">
        <v>28.9</v>
      </c>
      <c r="U62" s="61">
        <v>27.8</v>
      </c>
      <c r="V62" s="61">
        <v>26.5</v>
      </c>
      <c r="W62" s="61">
        <v>26.9</v>
      </c>
      <c r="X62" s="61">
        <v>27.5</v>
      </c>
      <c r="Y62" s="61">
        <v>17.5</v>
      </c>
      <c r="Z62" s="61">
        <v>17</v>
      </c>
      <c r="AA62" s="61">
        <v>27.6</v>
      </c>
      <c r="AB62" s="61">
        <v>25.3</v>
      </c>
      <c r="AC62" s="61">
        <v>28.8</v>
      </c>
      <c r="AD62" s="61">
        <v>28.8</v>
      </c>
      <c r="AE62" s="61">
        <v>25.4</v>
      </c>
      <c r="AF62" s="61">
        <v>30.5</v>
      </c>
      <c r="AG62" s="61">
        <v>30.6</v>
      </c>
      <c r="AH62" s="61">
        <v>30.1</v>
      </c>
      <c r="AI62" s="61">
        <v>30.7</v>
      </c>
      <c r="AJ62" s="61">
        <v>31.1</v>
      </c>
      <c r="AK62" s="17">
        <f t="shared" si="1"/>
        <v>25.909677419354836</v>
      </c>
      <c r="AL62" s="61">
        <v>8.8000000000000007</v>
      </c>
      <c r="AM62" s="61">
        <v>7.6</v>
      </c>
      <c r="AN62" s="61">
        <v>6.4</v>
      </c>
      <c r="AO62" s="61">
        <v>4.5</v>
      </c>
      <c r="AP62" s="61">
        <v>6.9</v>
      </c>
      <c r="AQ62" s="61">
        <v>7.4</v>
      </c>
      <c r="AR62" s="61">
        <v>9.1</v>
      </c>
      <c r="AS62" s="61">
        <v>11.4</v>
      </c>
      <c r="AT62" s="61">
        <v>0.7</v>
      </c>
      <c r="AU62" s="61">
        <v>5.8</v>
      </c>
      <c r="AV62" s="61">
        <v>1.3</v>
      </c>
      <c r="AW62" s="61">
        <v>3.5</v>
      </c>
      <c r="AX62" s="61">
        <v>4.5999999999999996</v>
      </c>
      <c r="AY62" s="61">
        <v>6.3</v>
      </c>
      <c r="AZ62" s="60">
        <v>12.2</v>
      </c>
      <c r="BA62" s="61">
        <v>12.5</v>
      </c>
      <c r="BB62" s="61">
        <v>9.3000000000000007</v>
      </c>
      <c r="BC62" s="61">
        <v>11.7</v>
      </c>
      <c r="BD62" s="61">
        <v>9.1</v>
      </c>
      <c r="BE62" s="61">
        <v>6.3</v>
      </c>
      <c r="BF62" s="61">
        <v>2</v>
      </c>
      <c r="BG62" s="61">
        <v>14</v>
      </c>
      <c r="BH62" s="61">
        <v>10.9</v>
      </c>
      <c r="BI62" s="61">
        <v>6.4</v>
      </c>
      <c r="BJ62" s="61">
        <v>16.100000000000001</v>
      </c>
      <c r="BK62" s="61">
        <v>11.9</v>
      </c>
      <c r="BL62" s="61">
        <v>14.9</v>
      </c>
      <c r="BM62" s="61">
        <v>7.4</v>
      </c>
      <c r="BN62" s="61">
        <v>13.1</v>
      </c>
      <c r="BO62" s="61">
        <v>17.100000000000001</v>
      </c>
      <c r="BP62" s="61">
        <v>15.4</v>
      </c>
      <c r="BQ62" s="18">
        <f t="shared" si="2"/>
        <v>8.8580645161290317</v>
      </c>
    </row>
    <row r="63" spans="2:70" x14ac:dyDescent="0.2">
      <c r="B63" s="1" t="str">
        <f t="shared" si="0"/>
        <v>Centro _Presa Valentin Gama</v>
      </c>
      <c r="C63" s="7" t="s">
        <v>73</v>
      </c>
      <c r="D63" s="7" t="s">
        <v>101</v>
      </c>
      <c r="E63" s="7" t="s">
        <v>65</v>
      </c>
      <c r="F63" s="60">
        <v>25</v>
      </c>
      <c r="G63" s="60">
        <v>28</v>
      </c>
      <c r="H63" s="60">
        <v>26</v>
      </c>
      <c r="I63" s="60">
        <v>26</v>
      </c>
      <c r="J63" s="60">
        <v>29</v>
      </c>
      <c r="K63" s="60">
        <v>29</v>
      </c>
      <c r="L63" s="60">
        <v>28</v>
      </c>
      <c r="M63" s="60">
        <v>25</v>
      </c>
      <c r="N63" s="60">
        <v>19</v>
      </c>
      <c r="O63" s="60">
        <v>15</v>
      </c>
      <c r="P63" s="60">
        <v>19</v>
      </c>
      <c r="Q63" s="60">
        <v>27</v>
      </c>
      <c r="R63" s="60">
        <v>29</v>
      </c>
      <c r="S63" s="60">
        <v>32</v>
      </c>
      <c r="T63" s="60">
        <v>31</v>
      </c>
      <c r="U63" s="60">
        <v>29</v>
      </c>
      <c r="V63" s="60">
        <v>26</v>
      </c>
      <c r="W63" s="60">
        <v>26</v>
      </c>
      <c r="X63" s="60">
        <v>30</v>
      </c>
      <c r="Y63" s="60">
        <v>22</v>
      </c>
      <c r="Z63" s="60">
        <v>22</v>
      </c>
      <c r="AA63" s="60">
        <v>29</v>
      </c>
      <c r="AB63" s="60">
        <v>29</v>
      </c>
      <c r="AC63" s="60">
        <v>31</v>
      </c>
      <c r="AD63" s="60">
        <v>32</v>
      </c>
      <c r="AE63" s="60">
        <v>29</v>
      </c>
      <c r="AF63" s="60">
        <v>32</v>
      </c>
      <c r="AG63" s="60">
        <v>32</v>
      </c>
      <c r="AH63" s="60">
        <v>32</v>
      </c>
      <c r="AI63" s="60">
        <v>32</v>
      </c>
      <c r="AJ63" s="60">
        <v>33</v>
      </c>
      <c r="AK63" s="17">
        <f t="shared" si="1"/>
        <v>27.548387096774192</v>
      </c>
      <c r="AL63" s="60">
        <v>8</v>
      </c>
      <c r="AM63" s="60">
        <v>8</v>
      </c>
      <c r="AN63" s="60">
        <v>5</v>
      </c>
      <c r="AO63" s="60">
        <v>1</v>
      </c>
      <c r="AP63" s="60">
        <v>2</v>
      </c>
      <c r="AQ63" s="60">
        <v>4</v>
      </c>
      <c r="AR63" s="60">
        <v>6</v>
      </c>
      <c r="AS63" s="60">
        <v>10</v>
      </c>
      <c r="AT63" s="60">
        <v>-1</v>
      </c>
      <c r="AU63" s="60">
        <v>1</v>
      </c>
      <c r="AV63" s="60">
        <v>-2</v>
      </c>
      <c r="AW63" s="60">
        <v>-2</v>
      </c>
      <c r="AX63" s="60">
        <v>1</v>
      </c>
      <c r="AY63" s="60">
        <v>2</v>
      </c>
      <c r="AZ63" s="60">
        <v>5</v>
      </c>
      <c r="BA63" s="60">
        <v>9</v>
      </c>
      <c r="BB63" s="60">
        <v>5</v>
      </c>
      <c r="BC63" s="60">
        <v>6</v>
      </c>
      <c r="BD63" s="60">
        <v>7</v>
      </c>
      <c r="BE63" s="60">
        <v>6</v>
      </c>
      <c r="BF63" s="60">
        <v>-1</v>
      </c>
      <c r="BG63" s="60">
        <v>2</v>
      </c>
      <c r="BH63" s="60">
        <v>9</v>
      </c>
      <c r="BI63" s="60">
        <v>9</v>
      </c>
      <c r="BJ63" s="60">
        <v>10</v>
      </c>
      <c r="BK63" s="60">
        <v>8</v>
      </c>
      <c r="BL63" s="60">
        <v>9</v>
      </c>
      <c r="BM63" s="60">
        <v>7</v>
      </c>
      <c r="BN63" s="60">
        <v>11</v>
      </c>
      <c r="BO63" s="60">
        <v>16</v>
      </c>
      <c r="BP63" s="60">
        <v>9</v>
      </c>
      <c r="BQ63" s="18">
        <f t="shared" si="2"/>
        <v>5.4838709677419351</v>
      </c>
    </row>
    <row r="64" spans="2:70" x14ac:dyDescent="0.2">
      <c r="B64" s="1" t="str">
        <f>CONCATENATE(C64,"_",D64)</f>
        <v>Centro_Tierra Nueva</v>
      </c>
      <c r="C64" s="7" t="s">
        <v>6</v>
      </c>
      <c r="D64" s="7" t="s">
        <v>102</v>
      </c>
      <c r="E64" s="7" t="s">
        <v>102</v>
      </c>
      <c r="F64" s="60">
        <v>25</v>
      </c>
      <c r="G64" s="60">
        <v>23</v>
      </c>
      <c r="H64" s="60">
        <v>26</v>
      </c>
      <c r="I64" s="60">
        <v>23</v>
      </c>
      <c r="J64" s="60" t="s">
        <v>137</v>
      </c>
      <c r="K64" s="60">
        <v>29</v>
      </c>
      <c r="L64" s="60">
        <v>28</v>
      </c>
      <c r="M64" s="60">
        <v>25</v>
      </c>
      <c r="N64" s="60">
        <v>20</v>
      </c>
      <c r="O64" s="60">
        <v>14</v>
      </c>
      <c r="P64" s="60">
        <v>33</v>
      </c>
      <c r="Q64" s="60" t="s">
        <v>137</v>
      </c>
      <c r="R64" s="60" t="s">
        <v>137</v>
      </c>
      <c r="S64" s="60">
        <v>30</v>
      </c>
      <c r="T64" s="60">
        <v>30</v>
      </c>
      <c r="U64" s="60">
        <v>29</v>
      </c>
      <c r="V64" s="60">
        <v>27</v>
      </c>
      <c r="W64" s="60">
        <v>28</v>
      </c>
      <c r="X64" s="60" t="s">
        <v>137</v>
      </c>
      <c r="Y64" s="60">
        <v>14</v>
      </c>
      <c r="Z64" s="60">
        <v>14</v>
      </c>
      <c r="AA64" s="60">
        <v>28</v>
      </c>
      <c r="AB64" s="60">
        <v>28</v>
      </c>
      <c r="AC64" s="60">
        <v>29</v>
      </c>
      <c r="AD64" s="60">
        <v>30</v>
      </c>
      <c r="AE64" s="60" t="s">
        <v>137</v>
      </c>
      <c r="AF64" s="60">
        <v>31</v>
      </c>
      <c r="AG64" s="60">
        <v>30</v>
      </c>
      <c r="AH64" s="60">
        <v>31</v>
      </c>
      <c r="AI64" s="60">
        <v>32</v>
      </c>
      <c r="AJ64" s="60">
        <v>33</v>
      </c>
      <c r="AK64" s="17">
        <f t="shared" si="1"/>
        <v>26.53846153846154</v>
      </c>
      <c r="AL64" s="60">
        <v>7</v>
      </c>
      <c r="AM64" s="60">
        <v>7</v>
      </c>
      <c r="AN64" s="60">
        <v>6</v>
      </c>
      <c r="AO64" s="60">
        <v>2</v>
      </c>
      <c r="AP64" s="60" t="s">
        <v>137</v>
      </c>
      <c r="AQ64" s="60">
        <v>6</v>
      </c>
      <c r="AR64" s="60">
        <v>9</v>
      </c>
      <c r="AS64" s="60">
        <v>9</v>
      </c>
      <c r="AT64" s="60">
        <v>-1</v>
      </c>
      <c r="AU64" s="60">
        <v>1</v>
      </c>
      <c r="AV64" s="60">
        <v>-1</v>
      </c>
      <c r="AW64" s="60" t="s">
        <v>137</v>
      </c>
      <c r="AX64" s="60" t="s">
        <v>137</v>
      </c>
      <c r="AY64" s="60">
        <v>6</v>
      </c>
      <c r="AZ64" s="60">
        <v>6</v>
      </c>
      <c r="BA64" s="60">
        <v>9</v>
      </c>
      <c r="BB64" s="60">
        <v>6</v>
      </c>
      <c r="BC64" s="60">
        <v>7</v>
      </c>
      <c r="BD64" s="60" t="s">
        <v>137</v>
      </c>
      <c r="BE64" s="60">
        <v>3</v>
      </c>
      <c r="BF64" s="60">
        <v>3</v>
      </c>
      <c r="BG64" s="60">
        <v>7</v>
      </c>
      <c r="BH64" s="60">
        <v>10</v>
      </c>
      <c r="BI64" s="60">
        <v>7</v>
      </c>
      <c r="BJ64" s="60">
        <v>12</v>
      </c>
      <c r="BK64" s="60" t="s">
        <v>137</v>
      </c>
      <c r="BL64" s="60">
        <v>9</v>
      </c>
      <c r="BM64" s="60">
        <v>8</v>
      </c>
      <c r="BN64" s="60">
        <v>11</v>
      </c>
      <c r="BO64" s="60">
        <v>15</v>
      </c>
      <c r="BP64" s="60">
        <v>14</v>
      </c>
      <c r="BQ64" s="18">
        <f t="shared" si="2"/>
        <v>6.8461538461538458</v>
      </c>
    </row>
    <row r="65" spans="2:69" x14ac:dyDescent="0.2">
      <c r="B65" s="1" t="str">
        <f t="shared" ref="B65:B78" si="3">CONCATENATE(C65,"_",D65)</f>
        <v>Huasteca_Adjuntas</v>
      </c>
      <c r="C65" s="8" t="s">
        <v>0</v>
      </c>
      <c r="D65" s="8" t="s">
        <v>81</v>
      </c>
      <c r="E65" s="8" t="s">
        <v>105</v>
      </c>
      <c r="F65" s="60">
        <v>29.5</v>
      </c>
      <c r="G65" s="60">
        <v>27.5</v>
      </c>
      <c r="H65" s="60">
        <v>32.5</v>
      </c>
      <c r="I65" s="60">
        <v>31</v>
      </c>
      <c r="J65" s="60">
        <v>32.5</v>
      </c>
      <c r="K65" s="60">
        <v>33</v>
      </c>
      <c r="L65" s="60">
        <v>33</v>
      </c>
      <c r="M65" s="60">
        <v>36</v>
      </c>
      <c r="N65" s="60">
        <v>33</v>
      </c>
      <c r="O65" s="60">
        <v>27.5</v>
      </c>
      <c r="P65" s="60">
        <v>30.5</v>
      </c>
      <c r="Q65" s="60">
        <v>32</v>
      </c>
      <c r="R65" s="60">
        <v>35</v>
      </c>
      <c r="S65" s="60">
        <v>31.5</v>
      </c>
      <c r="T65" s="60">
        <v>32</v>
      </c>
      <c r="U65" s="60">
        <v>31</v>
      </c>
      <c r="V65" s="60">
        <v>31</v>
      </c>
      <c r="W65" s="60">
        <v>32.5</v>
      </c>
      <c r="X65" s="60">
        <v>23.5</v>
      </c>
      <c r="Y65" s="60">
        <v>20</v>
      </c>
      <c r="Z65" s="60">
        <v>23.5</v>
      </c>
      <c r="AA65" s="60">
        <v>29</v>
      </c>
      <c r="AB65" s="60">
        <v>32</v>
      </c>
      <c r="AC65" s="60">
        <v>34</v>
      </c>
      <c r="AD65" s="60">
        <v>31.5</v>
      </c>
      <c r="AE65" s="60">
        <v>26</v>
      </c>
      <c r="AF65" s="60">
        <v>34</v>
      </c>
      <c r="AG65" s="60">
        <v>32</v>
      </c>
      <c r="AH65" s="60">
        <v>35</v>
      </c>
      <c r="AI65" s="60">
        <v>37</v>
      </c>
      <c r="AJ65" s="60">
        <v>39</v>
      </c>
      <c r="AK65" s="17">
        <f t="shared" si="1"/>
        <v>31.20967741935484</v>
      </c>
      <c r="AL65" s="60">
        <v>19</v>
      </c>
      <c r="AM65" s="60">
        <v>18</v>
      </c>
      <c r="AN65" s="60">
        <v>18</v>
      </c>
      <c r="AO65" s="60">
        <v>19.5</v>
      </c>
      <c r="AP65" s="60">
        <v>20</v>
      </c>
      <c r="AQ65" s="60">
        <v>18.5</v>
      </c>
      <c r="AR65" s="60">
        <v>17.5</v>
      </c>
      <c r="AS65" s="60">
        <v>20</v>
      </c>
      <c r="AT65" s="60">
        <v>12.5</v>
      </c>
      <c r="AU65" s="60">
        <v>13</v>
      </c>
      <c r="AV65" s="60">
        <v>14</v>
      </c>
      <c r="AW65" s="60">
        <v>16</v>
      </c>
      <c r="AX65" s="60">
        <v>17</v>
      </c>
      <c r="AY65" s="60">
        <v>19.5</v>
      </c>
      <c r="AZ65" s="60">
        <v>20.5</v>
      </c>
      <c r="BA65" s="60">
        <v>21</v>
      </c>
      <c r="BB65" s="60">
        <v>21.5</v>
      </c>
      <c r="BC65" s="60">
        <v>22</v>
      </c>
      <c r="BD65" s="60">
        <v>14</v>
      </c>
      <c r="BE65" s="60">
        <v>14</v>
      </c>
      <c r="BF65" s="60">
        <v>15</v>
      </c>
      <c r="BG65" s="60">
        <v>14.5</v>
      </c>
      <c r="BH65" s="60">
        <v>16</v>
      </c>
      <c r="BI65" s="60">
        <v>16.5</v>
      </c>
      <c r="BJ65" s="60">
        <v>16</v>
      </c>
      <c r="BK65" s="60">
        <v>16</v>
      </c>
      <c r="BL65" s="60">
        <v>19</v>
      </c>
      <c r="BM65" s="60">
        <v>22</v>
      </c>
      <c r="BN65" s="60">
        <v>21.5</v>
      </c>
      <c r="BO65" s="60">
        <v>23</v>
      </c>
      <c r="BP65" s="60">
        <v>22</v>
      </c>
      <c r="BQ65" s="18">
        <f t="shared" si="2"/>
        <v>17.967741935483872</v>
      </c>
    </row>
    <row r="66" spans="2:69" x14ac:dyDescent="0.2">
      <c r="B66" s="1" t="str">
        <f t="shared" si="3"/>
        <v>Huasteca_Ballesmi</v>
      </c>
      <c r="C66" s="8" t="s">
        <v>0</v>
      </c>
      <c r="D66" s="8" t="s">
        <v>82</v>
      </c>
      <c r="E66" s="8" t="s">
        <v>83</v>
      </c>
      <c r="F66" s="60">
        <v>29</v>
      </c>
      <c r="G66" s="60">
        <v>27</v>
      </c>
      <c r="H66" s="60">
        <v>34</v>
      </c>
      <c r="I66" s="60">
        <v>30</v>
      </c>
      <c r="J66" s="60">
        <v>33</v>
      </c>
      <c r="K66" s="60">
        <v>32</v>
      </c>
      <c r="L66" s="60">
        <v>34</v>
      </c>
      <c r="M66" s="60">
        <v>35</v>
      </c>
      <c r="N66" s="60">
        <v>32</v>
      </c>
      <c r="O66" s="60">
        <v>26</v>
      </c>
      <c r="P66" s="60">
        <v>32</v>
      </c>
      <c r="Q66" s="60">
        <v>33</v>
      </c>
      <c r="R66" s="60">
        <v>34</v>
      </c>
      <c r="S66" s="60">
        <v>33</v>
      </c>
      <c r="T66" s="60">
        <v>32</v>
      </c>
      <c r="U66" s="60">
        <v>32</v>
      </c>
      <c r="V66" s="60">
        <v>31</v>
      </c>
      <c r="W66" s="60">
        <v>33</v>
      </c>
      <c r="X66" s="60">
        <v>22.8</v>
      </c>
      <c r="Y66" s="60">
        <v>18</v>
      </c>
      <c r="Z66" s="60">
        <v>21</v>
      </c>
      <c r="AA66" s="60">
        <v>28</v>
      </c>
      <c r="AB66" s="60">
        <v>32</v>
      </c>
      <c r="AC66" s="60">
        <v>34</v>
      </c>
      <c r="AD66" s="60">
        <v>31</v>
      </c>
      <c r="AE66" s="60">
        <v>25</v>
      </c>
      <c r="AF66" s="60">
        <v>33</v>
      </c>
      <c r="AG66" s="60">
        <v>30</v>
      </c>
      <c r="AH66" s="60">
        <v>33</v>
      </c>
      <c r="AI66" s="60">
        <v>36</v>
      </c>
      <c r="AJ66" s="60">
        <v>32</v>
      </c>
      <c r="AK66" s="17">
        <f t="shared" si="1"/>
        <v>30.574193548387097</v>
      </c>
      <c r="AL66" s="60">
        <v>20</v>
      </c>
      <c r="AM66" s="60">
        <v>14</v>
      </c>
      <c r="AN66" s="60">
        <v>18</v>
      </c>
      <c r="AO66" s="60">
        <v>18</v>
      </c>
      <c r="AP66" s="60">
        <v>16</v>
      </c>
      <c r="AQ66" s="60">
        <v>18</v>
      </c>
      <c r="AR66" s="60">
        <v>18</v>
      </c>
      <c r="AS66" s="60">
        <v>10.5</v>
      </c>
      <c r="AT66" s="60">
        <v>15</v>
      </c>
      <c r="AU66" s="60">
        <v>12</v>
      </c>
      <c r="AV66" s="60">
        <v>14</v>
      </c>
      <c r="AW66" s="60">
        <v>14</v>
      </c>
      <c r="AX66" s="60">
        <v>19</v>
      </c>
      <c r="AY66" s="60">
        <v>21</v>
      </c>
      <c r="AZ66" s="60">
        <v>22</v>
      </c>
      <c r="BA66" s="60">
        <v>22</v>
      </c>
      <c r="BB66" s="60">
        <v>23</v>
      </c>
      <c r="BC66" s="60">
        <v>22</v>
      </c>
      <c r="BD66" s="60">
        <v>14.6</v>
      </c>
      <c r="BE66" s="60">
        <v>15</v>
      </c>
      <c r="BF66" s="60">
        <v>15</v>
      </c>
      <c r="BG66" s="60">
        <v>15</v>
      </c>
      <c r="BH66" s="60">
        <v>15</v>
      </c>
      <c r="BI66" s="60">
        <v>16</v>
      </c>
      <c r="BJ66" s="60">
        <v>16</v>
      </c>
      <c r="BK66" s="60">
        <v>16.100000000000001</v>
      </c>
      <c r="BL66" s="60">
        <v>20</v>
      </c>
      <c r="BM66" s="60">
        <v>22</v>
      </c>
      <c r="BN66" s="60">
        <v>22</v>
      </c>
      <c r="BO66" s="60">
        <v>24</v>
      </c>
      <c r="BP66" s="60">
        <v>22</v>
      </c>
      <c r="BQ66" s="18">
        <f t="shared" ref="BQ66:BQ78" si="4">AVERAGE(AL66:BP66)</f>
        <v>17.716129032258067</v>
      </c>
    </row>
    <row r="67" spans="2:69" x14ac:dyDescent="0.2">
      <c r="B67" s="1" t="str">
        <f t="shared" si="3"/>
        <v>Huasteca_Cd. Valles</v>
      </c>
      <c r="C67" s="8" t="s">
        <v>0</v>
      </c>
      <c r="D67" s="8" t="s">
        <v>78</v>
      </c>
      <c r="E67" s="8" t="s">
        <v>78</v>
      </c>
      <c r="F67" s="60">
        <v>29</v>
      </c>
      <c r="G67" s="60">
        <v>28</v>
      </c>
      <c r="H67" s="60" t="s">
        <v>137</v>
      </c>
      <c r="I67" s="60">
        <v>30</v>
      </c>
      <c r="J67" s="60" t="s">
        <v>137</v>
      </c>
      <c r="K67" s="60">
        <v>32</v>
      </c>
      <c r="L67" s="60">
        <v>35</v>
      </c>
      <c r="M67" s="60">
        <v>36</v>
      </c>
      <c r="N67" s="60">
        <v>30</v>
      </c>
      <c r="O67" s="60">
        <v>27</v>
      </c>
      <c r="P67" s="60">
        <v>33</v>
      </c>
      <c r="Q67" s="60">
        <v>33</v>
      </c>
      <c r="R67" s="60">
        <v>36</v>
      </c>
      <c r="S67" s="60">
        <v>35</v>
      </c>
      <c r="T67" s="60">
        <v>33</v>
      </c>
      <c r="U67" s="60">
        <v>33</v>
      </c>
      <c r="V67" s="60">
        <v>32</v>
      </c>
      <c r="W67" s="60">
        <v>32</v>
      </c>
      <c r="X67" s="60">
        <v>24</v>
      </c>
      <c r="Y67" s="60">
        <v>18</v>
      </c>
      <c r="Z67" s="60">
        <v>24</v>
      </c>
      <c r="AA67" s="60">
        <v>30</v>
      </c>
      <c r="AB67" s="60">
        <v>32</v>
      </c>
      <c r="AC67" s="60">
        <v>35</v>
      </c>
      <c r="AD67" s="60">
        <v>32</v>
      </c>
      <c r="AE67" s="60">
        <v>28</v>
      </c>
      <c r="AF67" s="60">
        <v>33</v>
      </c>
      <c r="AG67" s="60">
        <v>33</v>
      </c>
      <c r="AH67" s="60">
        <v>35</v>
      </c>
      <c r="AI67" s="60">
        <v>37</v>
      </c>
      <c r="AJ67" s="60">
        <v>39</v>
      </c>
      <c r="AK67" s="17">
        <f t="shared" si="1"/>
        <v>31.517241379310345</v>
      </c>
      <c r="AL67" s="60">
        <v>18</v>
      </c>
      <c r="AM67" s="60">
        <v>17</v>
      </c>
      <c r="AN67" s="60" t="s">
        <v>137</v>
      </c>
      <c r="AO67" s="60">
        <v>17</v>
      </c>
      <c r="AP67" s="60" t="s">
        <v>137</v>
      </c>
      <c r="AQ67" s="60">
        <v>20</v>
      </c>
      <c r="AR67" s="60">
        <v>17</v>
      </c>
      <c r="AS67" s="60">
        <v>18</v>
      </c>
      <c r="AT67" s="60">
        <v>12</v>
      </c>
      <c r="AU67" s="60">
        <v>12</v>
      </c>
      <c r="AV67" s="60">
        <v>14</v>
      </c>
      <c r="AW67" s="60">
        <v>15</v>
      </c>
      <c r="AX67" s="60">
        <v>16</v>
      </c>
      <c r="AY67" s="60">
        <v>18</v>
      </c>
      <c r="AZ67" s="60">
        <v>20</v>
      </c>
      <c r="BA67" s="60">
        <v>22</v>
      </c>
      <c r="BB67" s="60">
        <v>22</v>
      </c>
      <c r="BC67" s="60">
        <v>20</v>
      </c>
      <c r="BD67" s="60">
        <v>13</v>
      </c>
      <c r="BE67" s="60">
        <v>13</v>
      </c>
      <c r="BF67" s="60">
        <v>13</v>
      </c>
      <c r="BG67" s="60">
        <v>14</v>
      </c>
      <c r="BH67" s="60">
        <v>16</v>
      </c>
      <c r="BI67" s="60">
        <v>15</v>
      </c>
      <c r="BJ67" s="60">
        <v>15</v>
      </c>
      <c r="BK67" s="60">
        <v>16</v>
      </c>
      <c r="BL67" s="60">
        <v>18</v>
      </c>
      <c r="BM67" s="60">
        <v>21</v>
      </c>
      <c r="BN67" s="60">
        <v>21</v>
      </c>
      <c r="BO67" s="60">
        <v>21</v>
      </c>
      <c r="BP67" s="60">
        <v>20</v>
      </c>
      <c r="BQ67" s="18">
        <f t="shared" si="4"/>
        <v>17.03448275862069</v>
      </c>
    </row>
    <row r="68" spans="2:69" x14ac:dyDescent="0.2">
      <c r="B68" s="1" t="str">
        <f t="shared" si="3"/>
        <v>Huasteca _Gallinas</v>
      </c>
      <c r="C68" s="8" t="s">
        <v>79</v>
      </c>
      <c r="D68" s="8" t="s">
        <v>84</v>
      </c>
      <c r="E68" s="8" t="s">
        <v>85</v>
      </c>
      <c r="F68" s="60">
        <v>29.5</v>
      </c>
      <c r="G68" s="60">
        <v>27</v>
      </c>
      <c r="H68" s="60">
        <v>34.6</v>
      </c>
      <c r="I68" s="60">
        <v>31</v>
      </c>
      <c r="J68" s="60">
        <v>33</v>
      </c>
      <c r="K68" s="60">
        <v>30</v>
      </c>
      <c r="L68" s="60">
        <v>33</v>
      </c>
      <c r="M68" s="60">
        <v>38</v>
      </c>
      <c r="N68" s="60">
        <v>31</v>
      </c>
      <c r="O68" s="60">
        <v>34</v>
      </c>
      <c r="P68" s="60">
        <v>34</v>
      </c>
      <c r="Q68" s="60">
        <v>32</v>
      </c>
      <c r="R68" s="60">
        <v>37</v>
      </c>
      <c r="S68" s="60">
        <v>36</v>
      </c>
      <c r="T68" s="60">
        <v>34</v>
      </c>
      <c r="U68" s="60">
        <v>34</v>
      </c>
      <c r="V68" s="60">
        <v>31.2</v>
      </c>
      <c r="W68" s="60">
        <v>33</v>
      </c>
      <c r="X68" s="60">
        <v>25</v>
      </c>
      <c r="Y68" s="60">
        <v>17</v>
      </c>
      <c r="Z68" s="60">
        <v>18.5</v>
      </c>
      <c r="AA68" s="60">
        <v>28</v>
      </c>
      <c r="AB68" s="60">
        <v>33</v>
      </c>
      <c r="AC68" s="60">
        <v>36</v>
      </c>
      <c r="AD68" s="60">
        <v>31</v>
      </c>
      <c r="AE68" s="60">
        <v>25.5</v>
      </c>
      <c r="AF68" s="60">
        <v>34</v>
      </c>
      <c r="AG68" s="60">
        <v>30</v>
      </c>
      <c r="AH68" s="60">
        <v>33</v>
      </c>
      <c r="AI68" s="60">
        <v>36</v>
      </c>
      <c r="AJ68" s="60">
        <v>40</v>
      </c>
      <c r="AK68" s="17">
        <f t="shared" ref="AK68:AK78" si="5">AVERAGE(F68:AJ68)</f>
        <v>31.590322580645164</v>
      </c>
      <c r="AL68" s="60">
        <v>18</v>
      </c>
      <c r="AM68" s="60">
        <v>18</v>
      </c>
      <c r="AN68" s="60">
        <v>15.6</v>
      </c>
      <c r="AO68" s="60">
        <v>17</v>
      </c>
      <c r="AP68" s="60">
        <v>19</v>
      </c>
      <c r="AQ68" s="60">
        <v>19</v>
      </c>
      <c r="AR68" s="60">
        <v>17</v>
      </c>
      <c r="AS68" s="60">
        <v>15</v>
      </c>
      <c r="AT68" s="60">
        <v>12</v>
      </c>
      <c r="AU68" s="60">
        <v>11</v>
      </c>
      <c r="AV68" s="60">
        <v>13</v>
      </c>
      <c r="AW68" s="60">
        <v>12</v>
      </c>
      <c r="AX68" s="60">
        <v>15</v>
      </c>
      <c r="AY68" s="60">
        <v>16</v>
      </c>
      <c r="AZ68" s="60">
        <v>18</v>
      </c>
      <c r="BA68" s="60">
        <v>20</v>
      </c>
      <c r="BB68" s="60">
        <v>21.2</v>
      </c>
      <c r="BC68" s="60">
        <v>20</v>
      </c>
      <c r="BD68" s="60">
        <v>13</v>
      </c>
      <c r="BE68" s="60">
        <v>13</v>
      </c>
      <c r="BF68" s="60">
        <v>13.5</v>
      </c>
      <c r="BG68" s="60">
        <v>13</v>
      </c>
      <c r="BH68" s="60">
        <v>15</v>
      </c>
      <c r="BI68" s="60">
        <v>15</v>
      </c>
      <c r="BJ68" s="60">
        <v>14</v>
      </c>
      <c r="BK68" s="60">
        <v>17</v>
      </c>
      <c r="BL68" s="60">
        <v>21</v>
      </c>
      <c r="BM68" s="60">
        <v>21</v>
      </c>
      <c r="BN68" s="60">
        <v>22</v>
      </c>
      <c r="BO68" s="60">
        <v>21</v>
      </c>
      <c r="BP68" s="60">
        <v>19</v>
      </c>
      <c r="BQ68" s="18">
        <f t="shared" si="4"/>
        <v>16.590322580645161</v>
      </c>
    </row>
    <row r="69" spans="2:69" x14ac:dyDescent="0.2">
      <c r="B69" s="1" t="str">
        <f t="shared" si="3"/>
        <v>Huasteca _Matlapa</v>
      </c>
      <c r="C69" s="8" t="s">
        <v>79</v>
      </c>
      <c r="D69" s="8" t="s">
        <v>80</v>
      </c>
      <c r="E69" s="8" t="s">
        <v>80</v>
      </c>
      <c r="F69" s="60">
        <v>29.6</v>
      </c>
      <c r="G69" s="60">
        <v>26.7</v>
      </c>
      <c r="H69" s="60">
        <v>34.5</v>
      </c>
      <c r="I69" s="60">
        <v>30.2</v>
      </c>
      <c r="J69" s="60">
        <v>32.799999999999997</v>
      </c>
      <c r="K69" s="60">
        <v>31.6</v>
      </c>
      <c r="L69" s="60">
        <v>33.4</v>
      </c>
      <c r="M69" s="60">
        <v>34.9</v>
      </c>
      <c r="N69" s="60">
        <v>34.6</v>
      </c>
      <c r="O69" s="60">
        <v>24.5</v>
      </c>
      <c r="P69" s="60">
        <v>30.6</v>
      </c>
      <c r="Q69" s="60">
        <v>32.799999999999997</v>
      </c>
      <c r="R69" s="60">
        <v>35.1</v>
      </c>
      <c r="S69" s="60">
        <v>34.4</v>
      </c>
      <c r="T69" s="60">
        <v>33.799999999999997</v>
      </c>
      <c r="U69" s="60">
        <v>32.700000000000003</v>
      </c>
      <c r="V69" s="60">
        <v>31.5</v>
      </c>
      <c r="W69" s="60">
        <v>33.1</v>
      </c>
      <c r="X69" s="60">
        <v>26.9</v>
      </c>
      <c r="Y69" s="60">
        <v>17.5</v>
      </c>
      <c r="Z69" s="60">
        <v>19.5</v>
      </c>
      <c r="AA69" s="60">
        <v>28.4</v>
      </c>
      <c r="AB69" s="60">
        <v>31.6</v>
      </c>
      <c r="AC69" s="60">
        <v>35.1</v>
      </c>
      <c r="AD69" s="60">
        <v>32.4</v>
      </c>
      <c r="AE69" s="60">
        <v>23.7</v>
      </c>
      <c r="AF69" s="60">
        <v>34.799999999999997</v>
      </c>
      <c r="AG69" s="60">
        <v>28.3</v>
      </c>
      <c r="AH69" s="60">
        <v>33.200000000000003</v>
      </c>
      <c r="AI69" s="60">
        <v>37.5</v>
      </c>
      <c r="AJ69" s="60">
        <v>39.6</v>
      </c>
      <c r="AK69" s="17">
        <f t="shared" si="5"/>
        <v>31.138709677419357</v>
      </c>
      <c r="AL69" s="60">
        <v>19.100000000000001</v>
      </c>
      <c r="AM69" s="60">
        <v>19.100000000000001</v>
      </c>
      <c r="AN69" s="60">
        <v>17.899999999999999</v>
      </c>
      <c r="AO69" s="60">
        <v>16.7</v>
      </c>
      <c r="AP69" s="60">
        <v>20.3</v>
      </c>
      <c r="AQ69" s="60">
        <v>21.3</v>
      </c>
      <c r="AR69" s="60">
        <v>17.7</v>
      </c>
      <c r="AS69" s="60">
        <v>19.7</v>
      </c>
      <c r="AT69" s="60">
        <v>14.5</v>
      </c>
      <c r="AU69" s="60">
        <v>12.1</v>
      </c>
      <c r="AV69" s="60">
        <v>15</v>
      </c>
      <c r="AW69" s="60">
        <v>14.7</v>
      </c>
      <c r="AX69" s="60">
        <v>16</v>
      </c>
      <c r="AY69" s="60">
        <v>19.600000000000001</v>
      </c>
      <c r="AZ69" s="60">
        <v>22.9</v>
      </c>
      <c r="BA69" s="60">
        <v>23.2</v>
      </c>
      <c r="BB69" s="60">
        <v>22.9</v>
      </c>
      <c r="BC69" s="60">
        <v>21.9</v>
      </c>
      <c r="BD69" s="60">
        <v>14.9</v>
      </c>
      <c r="BE69" s="60">
        <v>14.7</v>
      </c>
      <c r="BF69" s="60">
        <v>13.5</v>
      </c>
      <c r="BG69" s="60">
        <v>14.2</v>
      </c>
      <c r="BH69" s="60">
        <v>17.3</v>
      </c>
      <c r="BI69" s="60">
        <v>19.5</v>
      </c>
      <c r="BJ69" s="60">
        <v>16.100000000000001</v>
      </c>
      <c r="BK69" s="60">
        <v>17.3</v>
      </c>
      <c r="BL69" s="60">
        <v>22.7</v>
      </c>
      <c r="BM69" s="60">
        <v>22.8</v>
      </c>
      <c r="BN69" s="60">
        <v>22.1</v>
      </c>
      <c r="BO69" s="60">
        <v>22</v>
      </c>
      <c r="BP69" s="60">
        <v>20.9</v>
      </c>
      <c r="BQ69" s="18">
        <f t="shared" si="4"/>
        <v>18.470967741935482</v>
      </c>
    </row>
    <row r="70" spans="2:69" x14ac:dyDescent="0.2">
      <c r="B70" s="1" t="str">
        <f t="shared" si="3"/>
        <v>Huasteca_Micos</v>
      </c>
      <c r="C70" s="8" t="s">
        <v>0</v>
      </c>
      <c r="D70" s="8" t="s">
        <v>88</v>
      </c>
      <c r="E70" s="8" t="s">
        <v>78</v>
      </c>
      <c r="F70" s="60">
        <v>28.5</v>
      </c>
      <c r="G70" s="60">
        <v>26</v>
      </c>
      <c r="H70" s="60">
        <v>34.5</v>
      </c>
      <c r="I70" s="60">
        <v>29.5</v>
      </c>
      <c r="J70" s="60">
        <v>31.5</v>
      </c>
      <c r="K70" s="60">
        <v>30.5</v>
      </c>
      <c r="L70" s="60">
        <v>32.5</v>
      </c>
      <c r="M70" s="60">
        <v>35</v>
      </c>
      <c r="N70" s="60">
        <v>31.5</v>
      </c>
      <c r="O70" s="60">
        <v>29.5</v>
      </c>
      <c r="P70" s="60">
        <v>32.5</v>
      </c>
      <c r="Q70" s="60">
        <v>30.5</v>
      </c>
      <c r="R70" s="60">
        <v>34.5</v>
      </c>
      <c r="S70" s="60">
        <v>34.5</v>
      </c>
      <c r="T70" s="60">
        <v>31.5</v>
      </c>
      <c r="U70" s="60">
        <v>32.5</v>
      </c>
      <c r="V70" s="60">
        <v>31.5</v>
      </c>
      <c r="W70" s="60">
        <v>31.5</v>
      </c>
      <c r="X70" s="60">
        <v>24</v>
      </c>
      <c r="Y70" s="60">
        <v>20.5</v>
      </c>
      <c r="Z70" s="60">
        <v>20.5</v>
      </c>
      <c r="AA70" s="60">
        <v>29.5</v>
      </c>
      <c r="AB70" s="60">
        <v>29.5</v>
      </c>
      <c r="AC70" s="60">
        <v>35</v>
      </c>
      <c r="AD70" s="60">
        <v>29.5</v>
      </c>
      <c r="AE70" s="60">
        <v>27</v>
      </c>
      <c r="AF70" s="60">
        <v>29.5</v>
      </c>
      <c r="AG70" s="60">
        <v>30.5</v>
      </c>
      <c r="AH70" s="60">
        <v>35.5</v>
      </c>
      <c r="AI70" s="60">
        <v>36</v>
      </c>
      <c r="AJ70" s="60">
        <v>37.5</v>
      </c>
      <c r="AK70" s="17">
        <f t="shared" si="5"/>
        <v>30.725806451612904</v>
      </c>
      <c r="AL70" s="60">
        <v>17</v>
      </c>
      <c r="AM70" s="60">
        <v>18.5</v>
      </c>
      <c r="AN70" s="60">
        <v>17</v>
      </c>
      <c r="AO70" s="60">
        <v>17</v>
      </c>
      <c r="AP70" s="60">
        <v>19.5</v>
      </c>
      <c r="AQ70" s="60">
        <v>21.5</v>
      </c>
      <c r="AR70" s="60">
        <v>19.5</v>
      </c>
      <c r="AS70" s="60">
        <v>20.5</v>
      </c>
      <c r="AT70" s="60">
        <v>13</v>
      </c>
      <c r="AU70" s="60">
        <v>13</v>
      </c>
      <c r="AV70" s="60">
        <v>13</v>
      </c>
      <c r="AW70" s="60">
        <v>14</v>
      </c>
      <c r="AX70" s="60">
        <v>16</v>
      </c>
      <c r="AY70" s="60">
        <v>17</v>
      </c>
      <c r="AZ70" s="60">
        <v>16.5</v>
      </c>
      <c r="BA70" s="60">
        <v>21.5</v>
      </c>
      <c r="BB70" s="60">
        <v>21.5</v>
      </c>
      <c r="BC70" s="60">
        <v>21.5</v>
      </c>
      <c r="BD70" s="60">
        <v>15</v>
      </c>
      <c r="BE70" s="60">
        <v>15</v>
      </c>
      <c r="BF70" s="60">
        <v>15</v>
      </c>
      <c r="BG70" s="60">
        <v>15</v>
      </c>
      <c r="BH70" s="60">
        <v>16</v>
      </c>
      <c r="BI70" s="60">
        <v>16</v>
      </c>
      <c r="BJ70" s="60">
        <v>16</v>
      </c>
      <c r="BK70" s="60">
        <v>16</v>
      </c>
      <c r="BL70" s="60">
        <v>20.5</v>
      </c>
      <c r="BM70" s="60">
        <v>22.5</v>
      </c>
      <c r="BN70" s="60">
        <v>22.5</v>
      </c>
      <c r="BO70" s="60">
        <v>22.5</v>
      </c>
      <c r="BP70" s="60">
        <v>21.5</v>
      </c>
      <c r="BQ70" s="18">
        <f t="shared" si="4"/>
        <v>17.774193548387096</v>
      </c>
    </row>
    <row r="71" spans="2:69" x14ac:dyDescent="0.2">
      <c r="B71" s="1" t="str">
        <f t="shared" si="3"/>
        <v>Huasteca_Naranjo</v>
      </c>
      <c r="C71" s="8" t="s">
        <v>0</v>
      </c>
      <c r="D71" s="8" t="s">
        <v>86</v>
      </c>
      <c r="E71" s="8" t="s">
        <v>20</v>
      </c>
      <c r="F71" s="60">
        <v>28.5</v>
      </c>
      <c r="G71" s="60">
        <v>32</v>
      </c>
      <c r="H71" s="60">
        <v>34.299999999999997</v>
      </c>
      <c r="I71" s="60">
        <v>31</v>
      </c>
      <c r="J71" s="60">
        <v>32</v>
      </c>
      <c r="K71" s="60">
        <v>30</v>
      </c>
      <c r="L71" s="60">
        <v>33</v>
      </c>
      <c r="M71" s="60">
        <v>36</v>
      </c>
      <c r="N71" s="60">
        <v>31</v>
      </c>
      <c r="O71" s="60">
        <v>25</v>
      </c>
      <c r="P71" s="60">
        <v>31</v>
      </c>
      <c r="Q71" s="60">
        <v>32</v>
      </c>
      <c r="R71" s="60">
        <v>35</v>
      </c>
      <c r="S71" s="60">
        <v>35.6</v>
      </c>
      <c r="T71" s="60">
        <v>34</v>
      </c>
      <c r="U71" s="60">
        <v>32</v>
      </c>
      <c r="V71" s="60">
        <v>30</v>
      </c>
      <c r="W71" s="60">
        <v>28.5</v>
      </c>
      <c r="X71" s="60">
        <v>24</v>
      </c>
      <c r="Y71" s="60">
        <v>19.5</v>
      </c>
      <c r="Z71" s="60">
        <v>22</v>
      </c>
      <c r="AA71" s="60">
        <v>28.5</v>
      </c>
      <c r="AB71" s="60">
        <v>34</v>
      </c>
      <c r="AC71" s="60">
        <v>33.5</v>
      </c>
      <c r="AD71" s="60">
        <v>31.5</v>
      </c>
      <c r="AE71" s="60">
        <v>29</v>
      </c>
      <c r="AF71" s="60">
        <v>33.5</v>
      </c>
      <c r="AG71" s="60">
        <v>30</v>
      </c>
      <c r="AH71" s="60">
        <v>35</v>
      </c>
      <c r="AI71" s="60">
        <v>37.5</v>
      </c>
      <c r="AJ71" s="60">
        <v>41.4</v>
      </c>
      <c r="AK71" s="17">
        <f t="shared" si="5"/>
        <v>31.3</v>
      </c>
      <c r="AL71" s="60">
        <v>16</v>
      </c>
      <c r="AM71" s="60">
        <v>17</v>
      </c>
      <c r="AN71" s="60">
        <v>17.899999999999999</v>
      </c>
      <c r="AO71" s="60">
        <v>14</v>
      </c>
      <c r="AP71" s="60">
        <v>19.5</v>
      </c>
      <c r="AQ71" s="60">
        <v>19</v>
      </c>
      <c r="AR71" s="60">
        <v>15.5</v>
      </c>
      <c r="AS71" s="60">
        <v>15</v>
      </c>
      <c r="AT71" s="60">
        <v>10.5</v>
      </c>
      <c r="AU71" s="60">
        <v>10.5</v>
      </c>
      <c r="AV71" s="60">
        <v>12</v>
      </c>
      <c r="AW71" s="60">
        <v>14.5</v>
      </c>
      <c r="AX71" s="60">
        <v>14</v>
      </c>
      <c r="AY71" s="60">
        <v>15.9</v>
      </c>
      <c r="AZ71" s="60">
        <v>15</v>
      </c>
      <c r="BA71" s="60">
        <v>18</v>
      </c>
      <c r="BB71" s="60">
        <v>19</v>
      </c>
      <c r="BC71" s="60">
        <v>19.5</v>
      </c>
      <c r="BD71" s="60">
        <v>13</v>
      </c>
      <c r="BE71" s="60">
        <v>13</v>
      </c>
      <c r="BF71" s="60">
        <v>13</v>
      </c>
      <c r="BG71" s="60">
        <v>14</v>
      </c>
      <c r="BH71" s="60">
        <v>13.5</v>
      </c>
      <c r="BI71" s="60">
        <v>15</v>
      </c>
      <c r="BJ71" s="60">
        <v>14</v>
      </c>
      <c r="BK71" s="60">
        <v>15</v>
      </c>
      <c r="BL71" s="60">
        <v>16</v>
      </c>
      <c r="BM71" s="60">
        <v>20.5</v>
      </c>
      <c r="BN71" s="60">
        <v>20</v>
      </c>
      <c r="BO71" s="60">
        <v>19.5</v>
      </c>
      <c r="BP71" s="60">
        <v>22.3</v>
      </c>
      <c r="BQ71" s="18">
        <f t="shared" si="4"/>
        <v>15.858064516129033</v>
      </c>
    </row>
    <row r="72" spans="2:69" x14ac:dyDescent="0.2">
      <c r="B72" s="1" t="str">
        <f t="shared" si="3"/>
        <v>Huasteca_Pujal</v>
      </c>
      <c r="C72" s="8" t="s">
        <v>0</v>
      </c>
      <c r="D72" s="8" t="s">
        <v>87</v>
      </c>
      <c r="E72" s="8" t="s">
        <v>78</v>
      </c>
      <c r="F72" s="60">
        <v>29</v>
      </c>
      <c r="G72" s="60">
        <v>27.5</v>
      </c>
      <c r="H72" s="60">
        <v>34.4</v>
      </c>
      <c r="I72" s="60">
        <v>29.5</v>
      </c>
      <c r="J72" s="60">
        <v>33</v>
      </c>
      <c r="K72" s="60">
        <v>32</v>
      </c>
      <c r="L72" s="60">
        <v>33</v>
      </c>
      <c r="M72" s="60">
        <v>35.5</v>
      </c>
      <c r="N72" s="60">
        <v>33</v>
      </c>
      <c r="O72" s="60">
        <v>15.5</v>
      </c>
      <c r="P72" s="60">
        <v>32</v>
      </c>
      <c r="Q72" s="60">
        <v>32.5</v>
      </c>
      <c r="R72" s="60">
        <v>34.200000000000003</v>
      </c>
      <c r="S72" s="60">
        <v>32.9</v>
      </c>
      <c r="T72" s="60">
        <v>31.9</v>
      </c>
      <c r="U72" s="60">
        <v>32</v>
      </c>
      <c r="V72" s="60">
        <v>31.6</v>
      </c>
      <c r="W72" s="60">
        <v>32.5</v>
      </c>
      <c r="X72" s="60">
        <v>23.8</v>
      </c>
      <c r="Y72" s="60">
        <v>19.5</v>
      </c>
      <c r="Z72" s="60">
        <v>21.5</v>
      </c>
      <c r="AA72" s="60">
        <v>27.5</v>
      </c>
      <c r="AB72" s="60">
        <v>30</v>
      </c>
      <c r="AC72" s="60">
        <v>35</v>
      </c>
      <c r="AD72" s="60">
        <v>31.3</v>
      </c>
      <c r="AE72" s="60">
        <v>24.8</v>
      </c>
      <c r="AF72" s="60">
        <v>33</v>
      </c>
      <c r="AG72" s="60">
        <v>30</v>
      </c>
      <c r="AH72" s="60">
        <v>33</v>
      </c>
      <c r="AI72" s="60">
        <v>37</v>
      </c>
      <c r="AJ72" s="60">
        <v>39</v>
      </c>
      <c r="AK72" s="17">
        <f t="shared" si="5"/>
        <v>30.561290322580636</v>
      </c>
      <c r="AL72" s="60">
        <v>19</v>
      </c>
      <c r="AM72" s="60">
        <v>19.5</v>
      </c>
      <c r="AN72" s="60">
        <v>18.899999999999999</v>
      </c>
      <c r="AO72" s="60">
        <v>18.5</v>
      </c>
      <c r="AP72" s="60">
        <v>22</v>
      </c>
      <c r="AQ72" s="60">
        <v>29</v>
      </c>
      <c r="AR72" s="60">
        <v>19</v>
      </c>
      <c r="AS72" s="60">
        <v>19</v>
      </c>
      <c r="AT72" s="60">
        <v>20</v>
      </c>
      <c r="AU72" s="60">
        <v>14</v>
      </c>
      <c r="AV72" s="60">
        <v>13</v>
      </c>
      <c r="AW72" s="60">
        <v>16</v>
      </c>
      <c r="AX72" s="60">
        <v>16.5</v>
      </c>
      <c r="AY72" s="60">
        <v>20.399999999999999</v>
      </c>
      <c r="AZ72" s="60">
        <v>22.1</v>
      </c>
      <c r="BA72" s="60">
        <v>23.4</v>
      </c>
      <c r="BB72" s="60">
        <v>23.1</v>
      </c>
      <c r="BC72" s="60">
        <v>22.3</v>
      </c>
      <c r="BD72" s="60">
        <v>14.7</v>
      </c>
      <c r="BE72" s="60">
        <v>15</v>
      </c>
      <c r="BF72" s="60">
        <v>15</v>
      </c>
      <c r="BG72" s="60">
        <v>15.5</v>
      </c>
      <c r="BH72" s="60">
        <v>15.5</v>
      </c>
      <c r="BI72" s="60">
        <v>16</v>
      </c>
      <c r="BJ72" s="60">
        <v>15.2</v>
      </c>
      <c r="BK72" s="60">
        <v>16.3</v>
      </c>
      <c r="BL72" s="60">
        <v>18.600000000000001</v>
      </c>
      <c r="BM72" s="60">
        <v>22.5</v>
      </c>
      <c r="BN72" s="60">
        <v>23</v>
      </c>
      <c r="BO72" s="60">
        <v>22</v>
      </c>
      <c r="BP72" s="60">
        <v>22</v>
      </c>
      <c r="BQ72" s="18">
        <f t="shared" si="4"/>
        <v>18.93548387096774</v>
      </c>
    </row>
    <row r="73" spans="2:69" x14ac:dyDescent="0.2">
      <c r="B73" s="1" t="str">
        <f t="shared" si="3"/>
        <v>Huasteca_Requetemu</v>
      </c>
      <c r="C73" s="8" t="s">
        <v>0</v>
      </c>
      <c r="D73" s="8" t="s">
        <v>92</v>
      </c>
      <c r="E73" s="8" t="s">
        <v>93</v>
      </c>
      <c r="F73" s="60">
        <v>30.5</v>
      </c>
      <c r="G73" s="60">
        <v>27</v>
      </c>
      <c r="H73" s="60">
        <v>35</v>
      </c>
      <c r="I73" s="60">
        <v>31</v>
      </c>
      <c r="J73" s="60">
        <v>35</v>
      </c>
      <c r="K73" s="60">
        <v>32</v>
      </c>
      <c r="L73" s="60">
        <v>35</v>
      </c>
      <c r="M73" s="60">
        <v>35.5</v>
      </c>
      <c r="N73" s="60">
        <v>36</v>
      </c>
      <c r="O73" s="60">
        <v>25.5</v>
      </c>
      <c r="P73" s="60">
        <v>32</v>
      </c>
      <c r="Q73" s="60">
        <v>33.5</v>
      </c>
      <c r="R73" s="60">
        <v>35.5</v>
      </c>
      <c r="S73" s="60">
        <v>34.5</v>
      </c>
      <c r="T73" s="60">
        <v>32.5</v>
      </c>
      <c r="U73" s="60">
        <v>33.5</v>
      </c>
      <c r="V73" s="60">
        <v>32</v>
      </c>
      <c r="W73" s="60">
        <v>33.5</v>
      </c>
      <c r="X73" s="60">
        <v>24.5</v>
      </c>
      <c r="Y73" s="60">
        <v>18</v>
      </c>
      <c r="Z73" s="60">
        <v>21.5</v>
      </c>
      <c r="AA73" s="60">
        <v>29</v>
      </c>
      <c r="AB73" s="60">
        <v>32</v>
      </c>
      <c r="AC73" s="60">
        <v>36</v>
      </c>
      <c r="AD73" s="60">
        <v>33</v>
      </c>
      <c r="AE73" s="60">
        <v>24.5</v>
      </c>
      <c r="AF73" s="60">
        <v>35</v>
      </c>
      <c r="AG73" s="60">
        <v>30.5</v>
      </c>
      <c r="AH73" s="60">
        <v>34</v>
      </c>
      <c r="AI73" s="60">
        <v>38</v>
      </c>
      <c r="AJ73" s="60">
        <v>40</v>
      </c>
      <c r="AK73" s="17">
        <f t="shared" si="5"/>
        <v>31.79032258064516</v>
      </c>
      <c r="AL73" s="60">
        <v>20</v>
      </c>
      <c r="AM73" s="60">
        <v>20</v>
      </c>
      <c r="AN73" s="60">
        <v>18.5</v>
      </c>
      <c r="AO73" s="60">
        <v>17</v>
      </c>
      <c r="AP73" s="60">
        <v>17.5</v>
      </c>
      <c r="AQ73" s="60">
        <v>21</v>
      </c>
      <c r="AR73" s="60">
        <v>19</v>
      </c>
      <c r="AS73" s="60">
        <v>18.5</v>
      </c>
      <c r="AT73" s="60">
        <v>15.5</v>
      </c>
      <c r="AU73" s="60">
        <v>13</v>
      </c>
      <c r="AV73" s="60">
        <v>17</v>
      </c>
      <c r="AW73" s="60">
        <v>16.5</v>
      </c>
      <c r="AX73" s="60">
        <v>16</v>
      </c>
      <c r="AY73" s="60">
        <v>16.5</v>
      </c>
      <c r="AZ73" s="60">
        <v>19</v>
      </c>
      <c r="BA73" s="60">
        <v>22.5</v>
      </c>
      <c r="BB73" s="60">
        <v>24</v>
      </c>
      <c r="BC73" s="60">
        <v>23</v>
      </c>
      <c r="BD73" s="60">
        <v>15.5</v>
      </c>
      <c r="BE73" s="60">
        <v>15.5</v>
      </c>
      <c r="BF73" s="60">
        <v>15</v>
      </c>
      <c r="BG73" s="60">
        <v>14</v>
      </c>
      <c r="BH73" s="60">
        <v>15.5</v>
      </c>
      <c r="BI73" s="60">
        <v>18.5</v>
      </c>
      <c r="BJ73" s="60">
        <v>16.5</v>
      </c>
      <c r="BK73" s="60">
        <v>17</v>
      </c>
      <c r="BL73" s="60">
        <v>19</v>
      </c>
      <c r="BM73" s="60">
        <v>23.5</v>
      </c>
      <c r="BN73" s="60">
        <v>23</v>
      </c>
      <c r="BO73" s="60">
        <v>23</v>
      </c>
      <c r="BP73" s="60">
        <v>22.5</v>
      </c>
      <c r="BQ73" s="18">
        <f t="shared" si="4"/>
        <v>18.483870967741936</v>
      </c>
    </row>
    <row r="74" spans="2:69" x14ac:dyDescent="0.2">
      <c r="B74" s="1" t="str">
        <f t="shared" si="3"/>
        <v>Huasteca_San Vicente</v>
      </c>
      <c r="C74" s="8" t="s">
        <v>0</v>
      </c>
      <c r="D74" s="8" t="s">
        <v>89</v>
      </c>
      <c r="E74" s="8" t="s">
        <v>90</v>
      </c>
      <c r="F74" s="61">
        <v>29</v>
      </c>
      <c r="G74" s="61">
        <v>27</v>
      </c>
      <c r="H74" s="61">
        <v>34.200000000000003</v>
      </c>
      <c r="I74" s="61">
        <v>30</v>
      </c>
      <c r="J74" s="61">
        <v>31.5</v>
      </c>
      <c r="K74" s="61">
        <v>32.5</v>
      </c>
      <c r="L74" s="61">
        <v>33</v>
      </c>
      <c r="M74" s="61">
        <v>36</v>
      </c>
      <c r="N74" s="61">
        <v>33</v>
      </c>
      <c r="O74" s="61">
        <v>25.5</v>
      </c>
      <c r="P74" s="61">
        <v>32</v>
      </c>
      <c r="Q74" s="61">
        <v>32.5</v>
      </c>
      <c r="R74" s="61">
        <v>34.700000000000003</v>
      </c>
      <c r="S74" s="61">
        <v>31.9</v>
      </c>
      <c r="T74" s="60">
        <v>34.5</v>
      </c>
      <c r="U74" s="61">
        <v>32.299999999999997</v>
      </c>
      <c r="V74" s="61">
        <v>29.7</v>
      </c>
      <c r="W74" s="61">
        <v>32</v>
      </c>
      <c r="X74" s="61">
        <v>23.6</v>
      </c>
      <c r="Y74" s="61">
        <v>17.5</v>
      </c>
      <c r="Z74" s="61">
        <v>22.5</v>
      </c>
      <c r="AA74" s="61">
        <v>26.5</v>
      </c>
      <c r="AB74" s="61">
        <v>32</v>
      </c>
      <c r="AC74" s="61">
        <v>33.5</v>
      </c>
      <c r="AD74" s="61">
        <v>31.1</v>
      </c>
      <c r="AE74" s="61">
        <v>25.3</v>
      </c>
      <c r="AF74" s="61">
        <v>33.799999999999997</v>
      </c>
      <c r="AG74" s="61">
        <v>30.5</v>
      </c>
      <c r="AH74" s="61">
        <v>33.700000000000003</v>
      </c>
      <c r="AI74" s="61">
        <v>37</v>
      </c>
      <c r="AJ74" s="61">
        <v>39.5</v>
      </c>
      <c r="AK74" s="17">
        <f t="shared" si="5"/>
        <v>30.896774193548385</v>
      </c>
      <c r="AL74" s="61">
        <v>20</v>
      </c>
      <c r="AM74" s="61">
        <v>19</v>
      </c>
      <c r="AN74" s="61">
        <v>17</v>
      </c>
      <c r="AO74" s="61">
        <v>19.5</v>
      </c>
      <c r="AP74" s="61">
        <v>21</v>
      </c>
      <c r="AQ74" s="61">
        <v>20</v>
      </c>
      <c r="AR74" s="61">
        <v>18.5</v>
      </c>
      <c r="AS74" s="61">
        <v>19</v>
      </c>
      <c r="AT74" s="61">
        <v>14.5</v>
      </c>
      <c r="AU74" s="61">
        <v>13.5</v>
      </c>
      <c r="AV74" s="61">
        <v>13</v>
      </c>
      <c r="AW74" s="61">
        <v>15.5</v>
      </c>
      <c r="AX74" s="61">
        <v>16.600000000000001</v>
      </c>
      <c r="AY74" s="61">
        <v>19.7</v>
      </c>
      <c r="AZ74" s="60">
        <v>21.2</v>
      </c>
      <c r="BA74" s="61">
        <v>23.1</v>
      </c>
      <c r="BB74" s="61">
        <v>22.3</v>
      </c>
      <c r="BC74" s="61">
        <v>22.7</v>
      </c>
      <c r="BD74" s="61">
        <v>14.6</v>
      </c>
      <c r="BE74" s="61">
        <v>14</v>
      </c>
      <c r="BF74" s="61">
        <v>16</v>
      </c>
      <c r="BG74" s="61">
        <v>15</v>
      </c>
      <c r="BH74" s="61">
        <v>15.5</v>
      </c>
      <c r="BI74" s="61">
        <v>18</v>
      </c>
      <c r="BJ74" s="61">
        <v>16.600000000000001</v>
      </c>
      <c r="BK74" s="61">
        <v>16.600000000000001</v>
      </c>
      <c r="BL74" s="61">
        <v>18.5</v>
      </c>
      <c r="BM74" s="61">
        <v>23</v>
      </c>
      <c r="BN74" s="61">
        <v>23.2</v>
      </c>
      <c r="BO74" s="61">
        <v>23</v>
      </c>
      <c r="BP74" s="61">
        <v>22.5</v>
      </c>
      <c r="BQ74" s="18">
        <f t="shared" si="4"/>
        <v>18.470967741935489</v>
      </c>
    </row>
    <row r="75" spans="2:69" x14ac:dyDescent="0.2">
      <c r="B75" s="1" t="str">
        <f t="shared" si="3"/>
        <v>Huasteca_Santa Rosa</v>
      </c>
      <c r="C75" s="8" t="s">
        <v>0</v>
      </c>
      <c r="D75" s="8" t="s">
        <v>91</v>
      </c>
      <c r="E75" s="8" t="s">
        <v>78</v>
      </c>
      <c r="F75" s="60">
        <v>30</v>
      </c>
      <c r="G75" s="60">
        <v>29.5</v>
      </c>
      <c r="H75" s="60" t="s">
        <v>137</v>
      </c>
      <c r="I75" s="60" t="s">
        <v>137</v>
      </c>
      <c r="J75" s="60" t="s">
        <v>137</v>
      </c>
      <c r="K75" s="60" t="s">
        <v>137</v>
      </c>
      <c r="L75" s="60" t="s">
        <v>137</v>
      </c>
      <c r="M75" s="60" t="s">
        <v>137</v>
      </c>
      <c r="N75" s="60" t="s">
        <v>137</v>
      </c>
      <c r="O75" s="60" t="s">
        <v>137</v>
      </c>
      <c r="P75" s="60" t="s">
        <v>137</v>
      </c>
      <c r="Q75" s="60" t="s">
        <v>137</v>
      </c>
      <c r="R75" s="60" t="s">
        <v>137</v>
      </c>
      <c r="S75" s="60" t="s">
        <v>137</v>
      </c>
      <c r="T75" s="60" t="s">
        <v>137</v>
      </c>
      <c r="U75" s="60" t="s">
        <v>137</v>
      </c>
      <c r="V75" s="60" t="s">
        <v>137</v>
      </c>
      <c r="W75" s="60" t="s">
        <v>137</v>
      </c>
      <c r="X75" s="60" t="s">
        <v>137</v>
      </c>
      <c r="Y75" s="60" t="s">
        <v>137</v>
      </c>
      <c r="Z75" s="60" t="s">
        <v>137</v>
      </c>
      <c r="AA75" s="60" t="s">
        <v>137</v>
      </c>
      <c r="AB75" s="60" t="s">
        <v>137</v>
      </c>
      <c r="AC75" s="60" t="s">
        <v>137</v>
      </c>
      <c r="AD75" s="60" t="s">
        <v>137</v>
      </c>
      <c r="AE75" s="60" t="s">
        <v>137</v>
      </c>
      <c r="AF75" s="60" t="s">
        <v>137</v>
      </c>
      <c r="AG75" s="60" t="s">
        <v>137</v>
      </c>
      <c r="AH75" s="60" t="s">
        <v>137</v>
      </c>
      <c r="AI75" s="60" t="s">
        <v>137</v>
      </c>
      <c r="AJ75" s="60" t="s">
        <v>137</v>
      </c>
      <c r="AK75" s="17">
        <f t="shared" si="5"/>
        <v>29.75</v>
      </c>
      <c r="AL75" s="60">
        <v>18.5</v>
      </c>
      <c r="AM75" s="60">
        <v>18</v>
      </c>
      <c r="AN75" s="60" t="s">
        <v>137</v>
      </c>
      <c r="AO75" s="60" t="s">
        <v>137</v>
      </c>
      <c r="AP75" s="60" t="s">
        <v>137</v>
      </c>
      <c r="AQ75" s="60" t="s">
        <v>137</v>
      </c>
      <c r="AR75" s="60" t="s">
        <v>137</v>
      </c>
      <c r="AS75" s="60" t="s">
        <v>137</v>
      </c>
      <c r="AT75" s="60" t="s">
        <v>137</v>
      </c>
      <c r="AU75" s="60" t="s">
        <v>137</v>
      </c>
      <c r="AV75" s="60" t="s">
        <v>137</v>
      </c>
      <c r="AW75" s="60" t="s">
        <v>137</v>
      </c>
      <c r="AX75" s="60" t="s">
        <v>137</v>
      </c>
      <c r="AY75" s="60" t="s">
        <v>137</v>
      </c>
      <c r="AZ75" s="60" t="s">
        <v>137</v>
      </c>
      <c r="BA75" s="60" t="s">
        <v>137</v>
      </c>
      <c r="BB75" s="60" t="s">
        <v>137</v>
      </c>
      <c r="BC75" s="60" t="s">
        <v>137</v>
      </c>
      <c r="BD75" s="60" t="s">
        <v>137</v>
      </c>
      <c r="BE75" s="60" t="s">
        <v>137</v>
      </c>
      <c r="BF75" s="60" t="s">
        <v>137</v>
      </c>
      <c r="BG75" s="60" t="s">
        <v>137</v>
      </c>
      <c r="BH75" s="60" t="s">
        <v>137</v>
      </c>
      <c r="BI75" s="60" t="s">
        <v>137</v>
      </c>
      <c r="BJ75" s="60" t="s">
        <v>137</v>
      </c>
      <c r="BK75" s="60" t="s">
        <v>137</v>
      </c>
      <c r="BL75" s="60" t="s">
        <v>137</v>
      </c>
      <c r="BM75" s="60" t="s">
        <v>137</v>
      </c>
      <c r="BN75" s="60" t="s">
        <v>137</v>
      </c>
      <c r="BO75" s="60" t="s">
        <v>137</v>
      </c>
      <c r="BP75" s="60" t="s">
        <v>137</v>
      </c>
      <c r="BQ75" s="18">
        <f t="shared" si="4"/>
        <v>18.25</v>
      </c>
    </row>
    <row r="76" spans="2:69" x14ac:dyDescent="0.2">
      <c r="B76" s="1" t="str">
        <f t="shared" si="3"/>
        <v>Huasteca_Tamuín</v>
      </c>
      <c r="C76" s="8" t="s">
        <v>0</v>
      </c>
      <c r="D76" s="8" t="s">
        <v>69</v>
      </c>
      <c r="E76" s="8" t="s">
        <v>69</v>
      </c>
      <c r="F76" s="60">
        <v>31</v>
      </c>
      <c r="G76" s="60">
        <v>29.5</v>
      </c>
      <c r="H76" s="60">
        <v>37</v>
      </c>
      <c r="I76" s="60">
        <v>32</v>
      </c>
      <c r="J76" s="60">
        <v>36.5</v>
      </c>
      <c r="K76" s="60">
        <v>35.5</v>
      </c>
      <c r="L76" s="60">
        <v>37.5</v>
      </c>
      <c r="M76" s="60">
        <v>40.5</v>
      </c>
      <c r="N76" s="60">
        <v>36</v>
      </c>
      <c r="O76" s="60">
        <v>30.5</v>
      </c>
      <c r="P76" s="60">
        <v>34.5</v>
      </c>
      <c r="Q76" s="60">
        <v>36.5</v>
      </c>
      <c r="R76" s="60">
        <v>38.5</v>
      </c>
      <c r="S76" s="60">
        <v>33</v>
      </c>
      <c r="T76" s="60">
        <v>34</v>
      </c>
      <c r="U76" s="60">
        <v>35.5</v>
      </c>
      <c r="V76" s="60">
        <v>33</v>
      </c>
      <c r="W76" s="60">
        <v>35.5</v>
      </c>
      <c r="X76" s="60">
        <v>24</v>
      </c>
      <c r="Y76" s="60">
        <v>20.5</v>
      </c>
      <c r="Z76" s="60">
        <v>24.5</v>
      </c>
      <c r="AA76" s="60">
        <v>31.5</v>
      </c>
      <c r="AB76" s="60">
        <v>34.5</v>
      </c>
      <c r="AC76" s="60">
        <v>34</v>
      </c>
      <c r="AD76" s="60">
        <v>34.5</v>
      </c>
      <c r="AE76" s="60">
        <v>26.5</v>
      </c>
      <c r="AF76" s="60">
        <v>35.5</v>
      </c>
      <c r="AG76" s="60">
        <v>34.5</v>
      </c>
      <c r="AH76" s="60">
        <v>37.5</v>
      </c>
      <c r="AI76" s="60">
        <v>40.5</v>
      </c>
      <c r="AJ76" s="60">
        <v>42.5</v>
      </c>
      <c r="AK76" s="17">
        <f t="shared" si="5"/>
        <v>33.774193548387096</v>
      </c>
      <c r="AL76" s="60">
        <v>20.5</v>
      </c>
      <c r="AM76" s="60">
        <v>19.5</v>
      </c>
      <c r="AN76" s="60">
        <v>19.5</v>
      </c>
      <c r="AO76" s="60">
        <v>20.5</v>
      </c>
      <c r="AP76" s="60">
        <v>21.5</v>
      </c>
      <c r="AQ76" s="60">
        <v>21.5</v>
      </c>
      <c r="AR76" s="60">
        <v>21</v>
      </c>
      <c r="AS76" s="60">
        <v>20.5</v>
      </c>
      <c r="AT76" s="60">
        <v>14</v>
      </c>
      <c r="AU76" s="60">
        <v>14.5</v>
      </c>
      <c r="AV76" s="60">
        <v>14.5</v>
      </c>
      <c r="AW76" s="60">
        <v>18.5</v>
      </c>
      <c r="AX76" s="60">
        <v>18.5</v>
      </c>
      <c r="AY76" s="60">
        <v>21.1</v>
      </c>
      <c r="AZ76" s="60">
        <v>22.5</v>
      </c>
      <c r="BA76" s="60">
        <v>23.5</v>
      </c>
      <c r="BB76" s="60">
        <v>23.5</v>
      </c>
      <c r="BC76" s="60">
        <v>22.5</v>
      </c>
      <c r="BD76" s="60">
        <v>15</v>
      </c>
      <c r="BE76" s="60">
        <v>14.5</v>
      </c>
      <c r="BF76" s="60">
        <v>15.5</v>
      </c>
      <c r="BG76" s="60">
        <v>16</v>
      </c>
      <c r="BH76" s="60">
        <v>16</v>
      </c>
      <c r="BI76" s="60">
        <v>17.5</v>
      </c>
      <c r="BJ76" s="60">
        <v>17</v>
      </c>
      <c r="BK76" s="60">
        <v>16.5</v>
      </c>
      <c r="BL76" s="60">
        <v>19.5</v>
      </c>
      <c r="BM76" s="60">
        <v>22.5</v>
      </c>
      <c r="BN76" s="60">
        <v>23.5</v>
      </c>
      <c r="BO76" s="60">
        <v>23.5</v>
      </c>
      <c r="BP76" s="60">
        <v>22.5</v>
      </c>
      <c r="BQ76" s="18">
        <f t="shared" si="4"/>
        <v>19.261290322580646</v>
      </c>
    </row>
    <row r="77" spans="2:69" x14ac:dyDescent="0.2">
      <c r="B77" s="1" t="str">
        <f t="shared" si="3"/>
        <v>Huasteca _Temamatla</v>
      </c>
      <c r="C77" s="8" t="s">
        <v>79</v>
      </c>
      <c r="D77" s="8" t="s">
        <v>94</v>
      </c>
      <c r="E77" s="8" t="s">
        <v>95</v>
      </c>
      <c r="F77" s="61">
        <v>29</v>
      </c>
      <c r="G77" s="61">
        <v>26</v>
      </c>
      <c r="H77" s="61">
        <v>33.9</v>
      </c>
      <c r="I77" s="61">
        <v>29</v>
      </c>
      <c r="J77" s="61">
        <v>32</v>
      </c>
      <c r="K77" s="61">
        <v>31</v>
      </c>
      <c r="L77" s="61">
        <v>33</v>
      </c>
      <c r="M77" s="61">
        <v>35</v>
      </c>
      <c r="N77" s="61">
        <v>35.5</v>
      </c>
      <c r="O77" s="61">
        <v>24</v>
      </c>
      <c r="P77" s="61">
        <v>30.5</v>
      </c>
      <c r="Q77" s="61">
        <v>32</v>
      </c>
      <c r="R77" s="61">
        <v>34.700000000000003</v>
      </c>
      <c r="S77" s="61">
        <v>34.6</v>
      </c>
      <c r="T77" s="60">
        <v>33.9</v>
      </c>
      <c r="U77" s="61">
        <v>32.9</v>
      </c>
      <c r="V77" s="61">
        <v>31</v>
      </c>
      <c r="W77" s="61">
        <v>32.700000000000003</v>
      </c>
      <c r="X77" s="61">
        <v>24.8</v>
      </c>
      <c r="Y77" s="61">
        <v>17</v>
      </c>
      <c r="Z77" s="61">
        <v>19</v>
      </c>
      <c r="AA77" s="61">
        <v>28</v>
      </c>
      <c r="AB77" s="61">
        <v>30.5</v>
      </c>
      <c r="AC77" s="61">
        <v>34.5</v>
      </c>
      <c r="AD77" s="61">
        <v>32.299999999999997</v>
      </c>
      <c r="AE77" s="61">
        <v>24.5</v>
      </c>
      <c r="AF77" s="61">
        <v>35.1</v>
      </c>
      <c r="AG77" s="61">
        <v>27</v>
      </c>
      <c r="AH77" s="61">
        <v>33</v>
      </c>
      <c r="AI77" s="61">
        <v>37</v>
      </c>
      <c r="AJ77" s="61">
        <v>39</v>
      </c>
      <c r="AK77" s="17">
        <f t="shared" si="5"/>
        <v>30.72258064516129</v>
      </c>
      <c r="AL77" s="61">
        <v>19</v>
      </c>
      <c r="AM77" s="61">
        <v>18</v>
      </c>
      <c r="AN77" s="61">
        <v>18.8</v>
      </c>
      <c r="AO77" s="61">
        <v>17</v>
      </c>
      <c r="AP77" s="61">
        <v>18.5</v>
      </c>
      <c r="AQ77" s="61">
        <v>24.5</v>
      </c>
      <c r="AR77" s="61">
        <v>18</v>
      </c>
      <c r="AS77" s="61">
        <v>18</v>
      </c>
      <c r="AT77" s="61">
        <v>14.5</v>
      </c>
      <c r="AU77" s="61">
        <v>13</v>
      </c>
      <c r="AV77" s="61">
        <v>12.5</v>
      </c>
      <c r="AW77" s="61">
        <v>14.5</v>
      </c>
      <c r="AX77" s="61">
        <v>15.8</v>
      </c>
      <c r="AY77" s="61">
        <v>15.9</v>
      </c>
      <c r="AZ77" s="60">
        <v>18.5</v>
      </c>
      <c r="BA77" s="61">
        <v>23.1</v>
      </c>
      <c r="BB77" s="61">
        <v>22.4</v>
      </c>
      <c r="BC77" s="61">
        <v>22.7</v>
      </c>
      <c r="BD77" s="61">
        <v>14.9</v>
      </c>
      <c r="BE77" s="61">
        <v>14.5</v>
      </c>
      <c r="BF77" s="61">
        <v>13</v>
      </c>
      <c r="BG77" s="61">
        <v>12.5</v>
      </c>
      <c r="BH77" s="61">
        <v>15</v>
      </c>
      <c r="BI77" s="61">
        <v>18</v>
      </c>
      <c r="BJ77" s="61">
        <v>15.8</v>
      </c>
      <c r="BK77" s="61">
        <v>15.8</v>
      </c>
      <c r="BL77" s="61">
        <v>18</v>
      </c>
      <c r="BM77" s="61">
        <v>23</v>
      </c>
      <c r="BN77" s="61">
        <v>22</v>
      </c>
      <c r="BO77" s="61">
        <v>21.5</v>
      </c>
      <c r="BP77" s="61">
        <v>21.1</v>
      </c>
      <c r="BQ77" s="18">
        <f t="shared" si="4"/>
        <v>17.735483870967744</v>
      </c>
    </row>
    <row r="78" spans="2:69" x14ac:dyDescent="0.2">
      <c r="B78" s="1" t="str">
        <f t="shared" si="3"/>
        <v>Huasteca_Tierra Blanca</v>
      </c>
      <c r="C78" s="8" t="s">
        <v>0</v>
      </c>
      <c r="D78" s="8" t="s">
        <v>96</v>
      </c>
      <c r="E78" s="8" t="s">
        <v>95</v>
      </c>
      <c r="F78" s="61">
        <v>29</v>
      </c>
      <c r="G78" s="61">
        <v>26</v>
      </c>
      <c r="H78" s="61">
        <v>33.799999999999997</v>
      </c>
      <c r="I78" s="61">
        <v>30</v>
      </c>
      <c r="J78" s="61">
        <v>32</v>
      </c>
      <c r="K78" s="61">
        <v>31</v>
      </c>
      <c r="L78" s="61">
        <v>32</v>
      </c>
      <c r="M78" s="61">
        <v>33</v>
      </c>
      <c r="N78" s="61">
        <v>33</v>
      </c>
      <c r="O78" s="61">
        <v>24</v>
      </c>
      <c r="P78" s="61">
        <v>30</v>
      </c>
      <c r="Q78" s="61">
        <v>32</v>
      </c>
      <c r="R78" s="61">
        <v>34</v>
      </c>
      <c r="S78" s="61">
        <v>34.4</v>
      </c>
      <c r="T78" s="60">
        <v>32.5</v>
      </c>
      <c r="U78" s="61">
        <v>32.6</v>
      </c>
      <c r="V78" s="61">
        <v>30.5</v>
      </c>
      <c r="W78" s="61">
        <v>32.5</v>
      </c>
      <c r="X78" s="61">
        <v>24</v>
      </c>
      <c r="Y78" s="61">
        <v>16.5</v>
      </c>
      <c r="Z78" s="61">
        <v>19</v>
      </c>
      <c r="AA78" s="61">
        <v>27.5</v>
      </c>
      <c r="AB78" s="61">
        <v>30.5</v>
      </c>
      <c r="AC78" s="61">
        <v>35.5</v>
      </c>
      <c r="AD78" s="61">
        <v>31.4</v>
      </c>
      <c r="AE78" s="61">
        <v>24.1</v>
      </c>
      <c r="AF78" s="61">
        <v>35</v>
      </c>
      <c r="AG78" s="61">
        <v>27</v>
      </c>
      <c r="AH78" s="61">
        <v>32</v>
      </c>
      <c r="AI78" s="61">
        <v>37</v>
      </c>
      <c r="AJ78" s="61">
        <v>38</v>
      </c>
      <c r="AK78" s="17">
        <f t="shared" si="5"/>
        <v>30.316129032258065</v>
      </c>
      <c r="AL78" s="61">
        <v>17.5</v>
      </c>
      <c r="AM78" s="61">
        <v>18</v>
      </c>
      <c r="AN78" s="61">
        <v>17.399999999999999</v>
      </c>
      <c r="AO78" s="61">
        <v>16</v>
      </c>
      <c r="AP78" s="61">
        <v>18.5</v>
      </c>
      <c r="AQ78" s="61">
        <v>18.5</v>
      </c>
      <c r="AR78" s="61">
        <v>17</v>
      </c>
      <c r="AS78" s="61">
        <v>17</v>
      </c>
      <c r="AT78" s="61">
        <v>14</v>
      </c>
      <c r="AU78" s="61">
        <v>12</v>
      </c>
      <c r="AV78" s="61">
        <v>12</v>
      </c>
      <c r="AW78" s="61">
        <v>13</v>
      </c>
      <c r="AX78" s="61">
        <v>15</v>
      </c>
      <c r="AY78" s="61">
        <v>15.2</v>
      </c>
      <c r="AZ78" s="60">
        <v>17.600000000000001</v>
      </c>
      <c r="BA78" s="61">
        <v>19.5</v>
      </c>
      <c r="BB78" s="61">
        <v>21</v>
      </c>
      <c r="BC78" s="61">
        <v>21</v>
      </c>
      <c r="BD78" s="61">
        <v>15.2</v>
      </c>
      <c r="BE78" s="61">
        <v>14.5</v>
      </c>
      <c r="BF78" s="61">
        <v>12.5</v>
      </c>
      <c r="BG78" s="61">
        <v>12.5</v>
      </c>
      <c r="BH78" s="61">
        <v>15</v>
      </c>
      <c r="BI78" s="61">
        <v>17</v>
      </c>
      <c r="BJ78" s="61">
        <v>15.7</v>
      </c>
      <c r="BK78" s="61">
        <v>15.7</v>
      </c>
      <c r="BL78" s="61">
        <v>17.399999999999999</v>
      </c>
      <c r="BM78" s="61">
        <v>22</v>
      </c>
      <c r="BN78" s="61">
        <v>20</v>
      </c>
      <c r="BO78" s="61">
        <v>20</v>
      </c>
      <c r="BP78" s="61">
        <v>19.399999999999999</v>
      </c>
      <c r="BQ78" s="18">
        <f t="shared" si="4"/>
        <v>16.680645161290318</v>
      </c>
    </row>
    <row r="79" spans="2:69" x14ac:dyDescent="0.2">
      <c r="B79" s="1" t="str">
        <f>CONCATENATE(C79,"_",D79)</f>
        <v>Media_Cerritos</v>
      </c>
      <c r="C79" s="9" t="s">
        <v>12</v>
      </c>
      <c r="D79" s="9" t="s">
        <v>14</v>
      </c>
      <c r="E79" s="9" t="s">
        <v>14</v>
      </c>
      <c r="F79" s="60">
        <v>30</v>
      </c>
      <c r="G79" s="60">
        <v>28</v>
      </c>
      <c r="H79" s="60">
        <v>33</v>
      </c>
      <c r="I79" s="60">
        <v>30</v>
      </c>
      <c r="J79" s="60" t="s">
        <v>137</v>
      </c>
      <c r="K79" s="60">
        <v>32</v>
      </c>
      <c r="L79" s="60">
        <v>34</v>
      </c>
      <c r="M79" s="60">
        <v>32</v>
      </c>
      <c r="N79" s="60">
        <v>26</v>
      </c>
      <c r="O79" s="60">
        <v>21</v>
      </c>
      <c r="P79" s="60">
        <v>23</v>
      </c>
      <c r="Q79" s="60" t="s">
        <v>137</v>
      </c>
      <c r="R79" s="60">
        <v>35</v>
      </c>
      <c r="S79" s="60">
        <v>35</v>
      </c>
      <c r="T79" s="60">
        <v>35</v>
      </c>
      <c r="U79" s="60" t="s">
        <v>137</v>
      </c>
      <c r="V79" s="60">
        <v>30</v>
      </c>
      <c r="W79" s="60" t="s">
        <v>137</v>
      </c>
      <c r="X79" s="60" t="s">
        <v>137</v>
      </c>
      <c r="Y79" s="60" t="s">
        <v>137</v>
      </c>
      <c r="Z79" s="60">
        <v>27</v>
      </c>
      <c r="AA79" s="60">
        <v>32</v>
      </c>
      <c r="AB79" s="60" t="s">
        <v>137</v>
      </c>
      <c r="AC79" s="60">
        <v>36</v>
      </c>
      <c r="AD79" s="60" t="s">
        <v>137</v>
      </c>
      <c r="AE79" s="60" t="s">
        <v>137</v>
      </c>
      <c r="AF79" s="60">
        <v>36</v>
      </c>
      <c r="AG79" s="60">
        <v>31</v>
      </c>
      <c r="AH79" s="60">
        <v>37</v>
      </c>
      <c r="AI79" s="60" t="s">
        <v>137</v>
      </c>
      <c r="AJ79" s="60">
        <v>38</v>
      </c>
      <c r="AK79" s="17">
        <f>AVERAGE(F79:AJ79)</f>
        <v>31.476190476190474</v>
      </c>
      <c r="AL79" s="60">
        <v>11</v>
      </c>
      <c r="AM79" s="60">
        <v>11</v>
      </c>
      <c r="AN79" s="60">
        <v>10</v>
      </c>
      <c r="AO79" s="60">
        <v>7</v>
      </c>
      <c r="AP79" s="60" t="s">
        <v>137</v>
      </c>
      <c r="AQ79" s="60">
        <v>11</v>
      </c>
      <c r="AR79" s="60">
        <v>13</v>
      </c>
      <c r="AS79" s="60">
        <v>14</v>
      </c>
      <c r="AT79" s="60">
        <v>3</v>
      </c>
      <c r="AU79" s="60">
        <v>8</v>
      </c>
      <c r="AV79" s="60">
        <v>4</v>
      </c>
      <c r="AW79" s="60" t="s">
        <v>137</v>
      </c>
      <c r="AX79" s="60">
        <v>10</v>
      </c>
      <c r="AY79" s="60">
        <v>10</v>
      </c>
      <c r="AZ79" s="60">
        <v>11</v>
      </c>
      <c r="BA79" s="60" t="s">
        <v>137</v>
      </c>
      <c r="BB79" s="60">
        <v>12</v>
      </c>
      <c r="BC79" s="60" t="s">
        <v>137</v>
      </c>
      <c r="BD79" s="60" t="s">
        <v>137</v>
      </c>
      <c r="BE79" s="60" t="s">
        <v>137</v>
      </c>
      <c r="BF79" s="60">
        <v>7</v>
      </c>
      <c r="BG79" s="60">
        <v>7</v>
      </c>
      <c r="BH79" s="60" t="s">
        <v>137</v>
      </c>
      <c r="BI79" s="60">
        <v>10</v>
      </c>
      <c r="BJ79" s="60" t="s">
        <v>137</v>
      </c>
      <c r="BK79" s="60" t="s">
        <v>137</v>
      </c>
      <c r="BL79" s="60">
        <v>18</v>
      </c>
      <c r="BM79" s="60">
        <v>16</v>
      </c>
      <c r="BN79" s="60">
        <v>13</v>
      </c>
      <c r="BO79" s="60" t="s">
        <v>137</v>
      </c>
      <c r="BP79" s="60">
        <v>14</v>
      </c>
      <c r="BQ79" s="18">
        <f>AVERAGE(AL79:BP79)</f>
        <v>10.476190476190476</v>
      </c>
    </row>
    <row r="80" spans="2:69" x14ac:dyDescent="0.2">
      <c r="B80" s="1" t="str">
        <f>CONCATENATE(C80,"_",D80)</f>
        <v xml:space="preserve">Media_Ríoverde </v>
      </c>
      <c r="C80" s="9" t="s">
        <v>12</v>
      </c>
      <c r="D80" s="9" t="s">
        <v>76</v>
      </c>
      <c r="E80" s="9" t="s">
        <v>77</v>
      </c>
      <c r="F80" s="60">
        <v>32</v>
      </c>
      <c r="G80" s="60">
        <v>28.5</v>
      </c>
      <c r="H80" s="60">
        <v>32.5</v>
      </c>
      <c r="I80" s="60">
        <v>29.5</v>
      </c>
      <c r="J80" s="60">
        <v>33.5</v>
      </c>
      <c r="K80" s="60">
        <v>31.3</v>
      </c>
      <c r="L80" s="60">
        <v>35.200000000000003</v>
      </c>
      <c r="M80" s="60">
        <v>33</v>
      </c>
      <c r="N80" s="60">
        <v>29.8</v>
      </c>
      <c r="O80" s="60">
        <v>23.5</v>
      </c>
      <c r="P80" s="60">
        <v>26.3</v>
      </c>
      <c r="Q80" s="60">
        <v>33.700000000000003</v>
      </c>
      <c r="R80" s="60">
        <v>36.799999999999997</v>
      </c>
      <c r="S80" s="60">
        <v>36.200000000000003</v>
      </c>
      <c r="T80" s="60">
        <v>35.200000000000003</v>
      </c>
      <c r="U80" s="60">
        <v>33.799999999999997</v>
      </c>
      <c r="V80" s="60">
        <v>29.4</v>
      </c>
      <c r="W80" s="60">
        <v>34</v>
      </c>
      <c r="X80" s="60">
        <v>28.9</v>
      </c>
      <c r="Y80" s="60">
        <v>17.7</v>
      </c>
      <c r="Z80" s="60">
        <v>16.8</v>
      </c>
      <c r="AA80" s="60">
        <v>31.5</v>
      </c>
      <c r="AB80" s="60">
        <v>35.799999999999997</v>
      </c>
      <c r="AC80" s="60">
        <v>35.5</v>
      </c>
      <c r="AD80" s="60">
        <v>33.200000000000003</v>
      </c>
      <c r="AE80" s="60">
        <v>34</v>
      </c>
      <c r="AF80" s="60">
        <v>37.1</v>
      </c>
      <c r="AG80" s="60">
        <v>30.5</v>
      </c>
      <c r="AH80" s="60">
        <v>38.5</v>
      </c>
      <c r="AI80" s="60">
        <v>39.5</v>
      </c>
      <c r="AJ80" s="60">
        <v>41</v>
      </c>
      <c r="AK80" s="17">
        <f>AVERAGE(F80:AJ80)</f>
        <v>32.070967741935483</v>
      </c>
      <c r="AL80" s="60">
        <v>13.9</v>
      </c>
      <c r="AM80" s="60">
        <v>13.9</v>
      </c>
      <c r="AN80" s="60">
        <v>11.7</v>
      </c>
      <c r="AO80" s="60">
        <v>11</v>
      </c>
      <c r="AP80" s="60">
        <v>13.6</v>
      </c>
      <c r="AQ80" s="60">
        <v>15.3</v>
      </c>
      <c r="AR80" s="60">
        <v>16.600000000000001</v>
      </c>
      <c r="AS80" s="60">
        <v>15.1</v>
      </c>
      <c r="AT80" s="60">
        <v>5.3</v>
      </c>
      <c r="AU80" s="60">
        <v>7.7</v>
      </c>
      <c r="AV80" s="60">
        <v>6.5</v>
      </c>
      <c r="AW80" s="60">
        <v>8.9</v>
      </c>
      <c r="AX80" s="60">
        <v>11.9</v>
      </c>
      <c r="AY80" s="60">
        <v>12.5</v>
      </c>
      <c r="AZ80" s="60">
        <v>15.4</v>
      </c>
      <c r="BA80" s="60">
        <v>15.7</v>
      </c>
      <c r="BB80" s="60">
        <v>15.6</v>
      </c>
      <c r="BC80" s="60">
        <v>14.1</v>
      </c>
      <c r="BD80" s="60">
        <v>12.1</v>
      </c>
      <c r="BE80" s="60">
        <v>8.6</v>
      </c>
      <c r="BF80" s="60">
        <v>9.9</v>
      </c>
      <c r="BG80" s="60">
        <v>11.9</v>
      </c>
      <c r="BH80" s="60">
        <v>16.2</v>
      </c>
      <c r="BI80" s="60">
        <v>15.6</v>
      </c>
      <c r="BJ80" s="60">
        <v>14.9</v>
      </c>
      <c r="BK80" s="60">
        <v>15.5</v>
      </c>
      <c r="BL80" s="60">
        <v>18.8</v>
      </c>
      <c r="BM80" s="60">
        <v>16.8</v>
      </c>
      <c r="BN80" s="60">
        <v>16.7</v>
      </c>
      <c r="BO80" s="60">
        <v>20</v>
      </c>
      <c r="BP80" s="60">
        <v>20.2</v>
      </c>
      <c r="BQ80" s="18">
        <f>AVERAGE(AL80:BP80)</f>
        <v>13.609677419354838</v>
      </c>
    </row>
    <row r="81" spans="2:69" x14ac:dyDescent="0.2">
      <c r="B81" s="1" t="str">
        <f>CONCATENATE(C81,"_",D81)</f>
        <v>Media_San Ciro de Acosta</v>
      </c>
      <c r="C81" s="9" t="s">
        <v>12</v>
      </c>
      <c r="D81" s="9" t="s">
        <v>47</v>
      </c>
      <c r="E81" s="9" t="s">
        <v>47</v>
      </c>
      <c r="F81" s="60">
        <v>32</v>
      </c>
      <c r="G81" s="60">
        <v>27</v>
      </c>
      <c r="H81" s="60">
        <v>34</v>
      </c>
      <c r="I81" s="60">
        <v>30</v>
      </c>
      <c r="J81" s="60">
        <v>34</v>
      </c>
      <c r="K81" s="60">
        <v>32</v>
      </c>
      <c r="L81" s="60">
        <v>37</v>
      </c>
      <c r="M81" s="60">
        <v>36</v>
      </c>
      <c r="N81" s="60" t="s">
        <v>137</v>
      </c>
      <c r="O81" s="60" t="s">
        <v>137</v>
      </c>
      <c r="P81" s="60">
        <v>30</v>
      </c>
      <c r="Q81" s="60">
        <v>34</v>
      </c>
      <c r="R81" s="60">
        <v>37</v>
      </c>
      <c r="S81" s="60">
        <v>38</v>
      </c>
      <c r="T81" s="60">
        <v>37</v>
      </c>
      <c r="U81" s="60">
        <v>35</v>
      </c>
      <c r="V81" s="60">
        <v>31</v>
      </c>
      <c r="W81" s="60">
        <v>35.1</v>
      </c>
      <c r="X81" s="60">
        <v>28</v>
      </c>
      <c r="Y81" s="60">
        <v>15</v>
      </c>
      <c r="Z81" s="60">
        <v>14</v>
      </c>
      <c r="AA81" s="60">
        <v>31</v>
      </c>
      <c r="AB81" s="60">
        <v>38</v>
      </c>
      <c r="AC81" s="60">
        <v>38</v>
      </c>
      <c r="AD81" s="60">
        <v>33</v>
      </c>
      <c r="AE81" s="60">
        <v>30</v>
      </c>
      <c r="AF81" s="60">
        <v>39</v>
      </c>
      <c r="AG81" s="60">
        <v>39</v>
      </c>
      <c r="AH81" s="60">
        <v>40</v>
      </c>
      <c r="AI81" s="60">
        <v>42</v>
      </c>
      <c r="AJ81" s="60">
        <v>42</v>
      </c>
      <c r="AK81" s="17">
        <f>AVERAGE(F81:AJ81)</f>
        <v>33.382758620689657</v>
      </c>
      <c r="AL81" s="60">
        <v>15</v>
      </c>
      <c r="AM81" s="60">
        <v>15</v>
      </c>
      <c r="AN81" s="60">
        <v>12</v>
      </c>
      <c r="AO81" s="60">
        <v>10</v>
      </c>
      <c r="AP81" s="60">
        <v>10</v>
      </c>
      <c r="AQ81" s="60">
        <v>16</v>
      </c>
      <c r="AR81" s="60">
        <v>19</v>
      </c>
      <c r="AS81" s="60">
        <v>15</v>
      </c>
      <c r="AT81" s="60" t="s">
        <v>137</v>
      </c>
      <c r="AU81" s="60" t="s">
        <v>137</v>
      </c>
      <c r="AV81" s="60">
        <v>7</v>
      </c>
      <c r="AW81" s="60">
        <v>8</v>
      </c>
      <c r="AX81" s="60">
        <v>11</v>
      </c>
      <c r="AY81" s="60">
        <v>13</v>
      </c>
      <c r="AZ81" s="60">
        <v>14</v>
      </c>
      <c r="BA81" s="60">
        <v>16</v>
      </c>
      <c r="BB81" s="60">
        <v>16</v>
      </c>
      <c r="BC81" s="60">
        <v>17</v>
      </c>
      <c r="BD81" s="60">
        <v>12</v>
      </c>
      <c r="BE81" s="60">
        <v>9</v>
      </c>
      <c r="BF81" s="60">
        <v>9</v>
      </c>
      <c r="BG81" s="60">
        <v>11</v>
      </c>
      <c r="BH81" s="60">
        <v>12</v>
      </c>
      <c r="BI81" s="60">
        <v>16</v>
      </c>
      <c r="BJ81" s="60">
        <v>14</v>
      </c>
      <c r="BK81" s="60">
        <v>15</v>
      </c>
      <c r="BL81" s="60">
        <v>17</v>
      </c>
      <c r="BM81" s="60">
        <v>16</v>
      </c>
      <c r="BN81" s="60">
        <v>16</v>
      </c>
      <c r="BO81" s="60">
        <v>17</v>
      </c>
      <c r="BP81" s="60">
        <v>21</v>
      </c>
      <c r="BQ81" s="18">
        <f>AVERAGE(AL81:BP81)</f>
        <v>13.758620689655173</v>
      </c>
    </row>
    <row r="82" spans="2:69" s="32" customFormat="1" x14ac:dyDescent="0.2">
      <c r="C82" s="179" t="s">
        <v>103</v>
      </c>
      <c r="D82" s="180"/>
      <c r="E82" s="181"/>
      <c r="F82" s="33">
        <f t="shared" ref="F82:AJ82" si="6">AVERAGE(F5:F81)</f>
        <v>27.199999999999996</v>
      </c>
      <c r="G82" s="33">
        <f t="shared" si="6"/>
        <v>25.89516129032258</v>
      </c>
      <c r="H82" s="33">
        <f t="shared" si="6"/>
        <v>29.955932203389828</v>
      </c>
      <c r="I82" s="33">
        <f t="shared" si="6"/>
        <v>27.261016949152541</v>
      </c>
      <c r="J82" s="33">
        <f t="shared" si="6"/>
        <v>29.78245614035087</v>
      </c>
      <c r="K82" s="33">
        <f t="shared" si="6"/>
        <v>29.324999999999996</v>
      </c>
      <c r="L82" s="33">
        <f t="shared" si="6"/>
        <v>30.516949152542374</v>
      </c>
      <c r="M82" s="33">
        <f t="shared" si="6"/>
        <v>29.977966101694918</v>
      </c>
      <c r="N82" s="33">
        <f t="shared" si="6"/>
        <v>22.850847457627118</v>
      </c>
      <c r="O82" s="33">
        <f t="shared" si="6"/>
        <v>18.513333333333335</v>
      </c>
      <c r="P82" s="33">
        <f t="shared" si="6"/>
        <v>23.896551724137932</v>
      </c>
      <c r="Q82" s="33">
        <f t="shared" si="6"/>
        <v>28.150000000000002</v>
      </c>
      <c r="R82" s="33">
        <f t="shared" si="6"/>
        <v>31.525423728813561</v>
      </c>
      <c r="S82" s="33">
        <f t="shared" si="6"/>
        <v>31.701666666666668</v>
      </c>
      <c r="T82" s="33">
        <f t="shared" si="6"/>
        <v>31.271666666666672</v>
      </c>
      <c r="U82" s="33">
        <f t="shared" si="6"/>
        <v>29.254237288135592</v>
      </c>
      <c r="V82" s="33">
        <f t="shared" si="6"/>
        <v>28.030508474576269</v>
      </c>
      <c r="W82" s="33">
        <f t="shared" si="6"/>
        <v>29.817543859649117</v>
      </c>
      <c r="X82" s="33">
        <f t="shared" si="6"/>
        <v>25.581818181818178</v>
      </c>
      <c r="Y82" s="33">
        <f t="shared" si="6"/>
        <v>17.631481481481483</v>
      </c>
      <c r="Z82" s="33">
        <f t="shared" si="6"/>
        <v>18.836666666666666</v>
      </c>
      <c r="AA82" s="33">
        <f t="shared" si="6"/>
        <v>28.20169491525424</v>
      </c>
      <c r="AB82" s="33">
        <f t="shared" si="6"/>
        <v>30.759649122807012</v>
      </c>
      <c r="AC82" s="33">
        <f t="shared" si="6"/>
        <v>32.09122807017544</v>
      </c>
      <c r="AD82" s="33">
        <f t="shared" si="6"/>
        <v>30.282456140350874</v>
      </c>
      <c r="AE82" s="33">
        <f t="shared" si="6"/>
        <v>26.035714285714285</v>
      </c>
      <c r="AF82" s="33">
        <f t="shared" si="6"/>
        <v>32.291525423728814</v>
      </c>
      <c r="AG82" s="33">
        <f t="shared" si="6"/>
        <v>29.791525423728814</v>
      </c>
      <c r="AH82" s="33">
        <f t="shared" si="6"/>
        <v>32.648275862068964</v>
      </c>
      <c r="AI82" s="33">
        <f t="shared" si="6"/>
        <v>34.368421052631582</v>
      </c>
      <c r="AJ82" s="33">
        <f t="shared" si="6"/>
        <v>35.650704225352108</v>
      </c>
      <c r="AK82" s="17">
        <f>AVERAGE(F82:AJ82)</f>
        <v>28.357981351252835</v>
      </c>
      <c r="AL82" s="33">
        <f t="shared" ref="AL82:BP82" si="7">AVERAGE(AL5:AL81)</f>
        <v>12.20655737704918</v>
      </c>
      <c r="AM82" s="33">
        <f t="shared" si="7"/>
        <v>12.545161290322584</v>
      </c>
      <c r="AN82" s="33">
        <f t="shared" si="7"/>
        <v>10.886440677966101</v>
      </c>
      <c r="AO82" s="33">
        <f t="shared" si="7"/>
        <v>10.169491525423728</v>
      </c>
      <c r="AP82" s="33">
        <f t="shared" si="7"/>
        <v>10.257894736842106</v>
      </c>
      <c r="AQ82" s="33">
        <f t="shared" si="7"/>
        <v>12.654999999999998</v>
      </c>
      <c r="AR82" s="33">
        <f t="shared" si="7"/>
        <v>11.915254237288135</v>
      </c>
      <c r="AS82" s="33">
        <f t="shared" si="7"/>
        <v>12.991525423728815</v>
      </c>
      <c r="AT82" s="33">
        <f t="shared" si="7"/>
        <v>7.0711864406779661</v>
      </c>
      <c r="AU82" s="33">
        <f t="shared" si="7"/>
        <v>5.621666666666667</v>
      </c>
      <c r="AV82" s="33">
        <f t="shared" si="7"/>
        <v>7.1793103448275861</v>
      </c>
      <c r="AW82" s="33">
        <f t="shared" si="7"/>
        <v>6.7803571428571434</v>
      </c>
      <c r="AX82" s="33">
        <f t="shared" si="7"/>
        <v>8.9186440677966115</v>
      </c>
      <c r="AY82" s="33">
        <f t="shared" si="7"/>
        <v>10.038333333333334</v>
      </c>
      <c r="AZ82" s="33">
        <f t="shared" si="7"/>
        <v>11.78</v>
      </c>
      <c r="BA82" s="33">
        <f t="shared" si="7"/>
        <v>15.516949152542376</v>
      </c>
      <c r="BB82" s="33">
        <f t="shared" si="7"/>
        <v>15.403389830508473</v>
      </c>
      <c r="BC82" s="33">
        <f t="shared" si="7"/>
        <v>13.215789473684215</v>
      </c>
      <c r="BD82" s="33">
        <f t="shared" si="7"/>
        <v>10.281818181818183</v>
      </c>
      <c r="BE82" s="33">
        <f t="shared" si="7"/>
        <v>10.307407407407409</v>
      </c>
      <c r="BF82" s="33">
        <f t="shared" si="7"/>
        <v>9.1066666666666656</v>
      </c>
      <c r="BG82" s="33">
        <f t="shared" si="7"/>
        <v>8.6389830508474574</v>
      </c>
      <c r="BH82" s="33">
        <f t="shared" si="7"/>
        <v>11.068421052631578</v>
      </c>
      <c r="BI82" s="33">
        <f t="shared" si="7"/>
        <v>12.842105263157892</v>
      </c>
      <c r="BJ82" s="33">
        <f t="shared" si="7"/>
        <v>11.026315789473687</v>
      </c>
      <c r="BK82" s="33">
        <f t="shared" si="7"/>
        <v>13.603571428571426</v>
      </c>
      <c r="BL82" s="33">
        <f t="shared" si="7"/>
        <v>13.189830508474577</v>
      </c>
      <c r="BM82" s="33">
        <f t="shared" si="7"/>
        <v>16.171186440677968</v>
      </c>
      <c r="BN82" s="33">
        <f t="shared" si="7"/>
        <v>14.094827586206899</v>
      </c>
      <c r="BO82" s="33">
        <f t="shared" si="7"/>
        <v>16.345614035087721</v>
      </c>
      <c r="BP82" s="33">
        <f t="shared" si="7"/>
        <v>18.642253521126761</v>
      </c>
      <c r="BQ82" s="34">
        <f>AVERAGE(SUM(AL82+AM82+AN82+AO82+AP82+AQ82+AR82+AS82+AT82+AU82+AV82+AW82+AX82+AY82+AZ82+BA82+BB82+BC82+BD82+BE82+BF82+BG82+BH82+BI82+BJ82+BK82+BL82+BM82+BN82+BO82+BP82))/$AJ$4</f>
        <v>11.628127504956877</v>
      </c>
    </row>
    <row r="83" spans="2:69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2:69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2:69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2:69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2:69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2:69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2:69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2:69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2:69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2:69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2:69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2:69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2:69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2:69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6:68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6:68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6:68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6:68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6:68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6:68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6:68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</row>
    <row r="104" spans="6:68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</row>
    <row r="105" spans="6:68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</row>
    <row r="106" spans="6:68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</row>
    <row r="107" spans="6:68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</row>
    <row r="108" spans="6:68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</row>
    <row r="109" spans="6:68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</row>
    <row r="110" spans="6:68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</row>
    <row r="111" spans="6:68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</row>
    <row r="112" spans="6:68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</row>
    <row r="113" spans="6:68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</row>
    <row r="114" spans="6:68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</row>
    <row r="115" spans="6:68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</row>
    <row r="116" spans="6:68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</row>
    <row r="117" spans="6:68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</row>
    <row r="118" spans="6:68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6:68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</row>
    <row r="120" spans="6:68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</row>
    <row r="121" spans="6:68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</row>
    <row r="122" spans="6:68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</row>
    <row r="123" spans="6:68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6:68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6:68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6:68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6:68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6:68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6:68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6:68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6:68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6:68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  <row r="133" spans="6:68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6:68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</row>
    <row r="135" spans="6:68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</row>
    <row r="136" spans="6:68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</row>
    <row r="137" spans="6:68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</row>
    <row r="138" spans="6:68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</row>
    <row r="139" spans="6:68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0" spans="6:68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</row>
    <row r="141" spans="6:68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</row>
    <row r="142" spans="6:68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</row>
    <row r="143" spans="6:68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</row>
    <row r="144" spans="6:68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</row>
    <row r="145" spans="6:68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</row>
    <row r="146" spans="6:68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6:68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</row>
    <row r="148" spans="6:68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</row>
    <row r="149" spans="6:68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</row>
    <row r="150" spans="6:68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</row>
    <row r="151" spans="6:68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</row>
    <row r="152" spans="6:68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</row>
    <row r="153" spans="6:68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</row>
    <row r="154" spans="6:68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</row>
    <row r="155" spans="6:68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</row>
    <row r="156" spans="6:68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</row>
    <row r="157" spans="6:68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6:68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</row>
    <row r="159" spans="6:68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</row>
    <row r="160" spans="6:68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</row>
    <row r="161" spans="6:68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</row>
    <row r="162" spans="6:68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</row>
    <row r="163" spans="6:68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</row>
    <row r="164" spans="6:68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</row>
    <row r="165" spans="6:68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6:68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6:68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</row>
    <row r="168" spans="6:68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</row>
    <row r="169" spans="6:68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</row>
    <row r="170" spans="6:68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</row>
    <row r="171" spans="6:68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</row>
    <row r="172" spans="6:68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</row>
    <row r="173" spans="6:68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</row>
    <row r="174" spans="6:68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</row>
    <row r="175" spans="6:68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</row>
    <row r="176" spans="6:68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</row>
    <row r="177" spans="6:68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</row>
    <row r="178" spans="6:68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</row>
    <row r="179" spans="6:68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</row>
    <row r="180" spans="6:68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</row>
    <row r="181" spans="6:68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</row>
    <row r="182" spans="6:68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  <row r="183" spans="6:68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</row>
    <row r="184" spans="6:68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</row>
    <row r="185" spans="6:68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</row>
    <row r="186" spans="6:68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</row>
    <row r="187" spans="6:68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</row>
    <row r="188" spans="6:68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</row>
    <row r="189" spans="6:68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</row>
    <row r="190" spans="6:68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</row>
    <row r="191" spans="6:68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</row>
    <row r="192" spans="6:68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</row>
    <row r="193" spans="6:68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</row>
    <row r="194" spans="6:68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</row>
    <row r="195" spans="6:68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</row>
    <row r="196" spans="6:68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</row>
    <row r="197" spans="6:68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</row>
    <row r="198" spans="6:68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</row>
    <row r="199" spans="6:68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</row>
    <row r="200" spans="6:68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</row>
    <row r="201" spans="6:68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</row>
    <row r="202" spans="6:68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</row>
    <row r="203" spans="6:68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</row>
    <row r="204" spans="6:68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</row>
    <row r="205" spans="6:68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</row>
    <row r="206" spans="6:68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</row>
    <row r="207" spans="6:68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</row>
    <row r="208" spans="6:68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</row>
    <row r="209" spans="6:68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</row>
    <row r="210" spans="6:68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</row>
    <row r="211" spans="6:68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</row>
    <row r="212" spans="6:68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</row>
    <row r="213" spans="6:68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</row>
    <row r="214" spans="6:68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</row>
    <row r="215" spans="6:68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</row>
    <row r="216" spans="6:68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</row>
    <row r="217" spans="6:68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</row>
    <row r="218" spans="6:68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</row>
    <row r="219" spans="6:68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</row>
    <row r="220" spans="6:68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</row>
    <row r="221" spans="6:68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</row>
    <row r="222" spans="6:68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</row>
    <row r="223" spans="6:68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</row>
    <row r="224" spans="6:68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</row>
    <row r="225" spans="6:68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</row>
    <row r="226" spans="6:68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</row>
    <row r="227" spans="6:68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</row>
    <row r="228" spans="6:68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</row>
    <row r="229" spans="6:68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</row>
    <row r="230" spans="6:68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</row>
    <row r="231" spans="6:68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</row>
    <row r="232" spans="6:68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</row>
    <row r="233" spans="6:68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</row>
    <row r="234" spans="6:68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</row>
    <row r="235" spans="6:68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</row>
    <row r="236" spans="6:68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</row>
    <row r="237" spans="6:68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</row>
    <row r="238" spans="6:68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</row>
    <row r="239" spans="6:68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6:68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6:68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</row>
    <row r="242" spans="6:68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</row>
    <row r="243" spans="6:68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</row>
    <row r="244" spans="6:68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</row>
    <row r="245" spans="6:68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</row>
    <row r="246" spans="6:68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</row>
    <row r="247" spans="6:68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</row>
    <row r="248" spans="6:68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</row>
    <row r="249" spans="6:68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</row>
    <row r="250" spans="6:68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</row>
    <row r="251" spans="6:68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</row>
    <row r="252" spans="6:68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</row>
    <row r="253" spans="6:68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</row>
    <row r="254" spans="6:68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</row>
    <row r="255" spans="6:68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</row>
    <row r="256" spans="6:68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</row>
    <row r="257" spans="6:68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</row>
    <row r="258" spans="6:68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</row>
    <row r="259" spans="6:68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</row>
    <row r="260" spans="6:68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</row>
    <row r="261" spans="6:68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</row>
    <row r="262" spans="6:68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</row>
    <row r="263" spans="6:68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</row>
    <row r="264" spans="6:68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</row>
    <row r="265" spans="6:68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</row>
    <row r="266" spans="6:68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</row>
    <row r="267" spans="6:68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</row>
    <row r="268" spans="6:68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</row>
    <row r="269" spans="6:68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</row>
    <row r="270" spans="6:68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</row>
    <row r="271" spans="6:68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</row>
    <row r="272" spans="6:68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</row>
    <row r="273" spans="6:68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</row>
    <row r="274" spans="6:68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</row>
    <row r="275" spans="6:68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</row>
    <row r="276" spans="6:68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</row>
    <row r="277" spans="6:68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</row>
    <row r="278" spans="6:68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</row>
    <row r="279" spans="6:68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</row>
    <row r="280" spans="6:68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</row>
    <row r="281" spans="6:68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</row>
    <row r="282" spans="6:68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</row>
    <row r="283" spans="6:68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</row>
    <row r="284" spans="6:68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</row>
    <row r="285" spans="6:68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</row>
    <row r="286" spans="6:68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</row>
    <row r="287" spans="6:68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</row>
    <row r="288" spans="6:68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</row>
    <row r="289" spans="6:68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</row>
    <row r="290" spans="6:68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</row>
    <row r="291" spans="6:68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</row>
    <row r="292" spans="6:68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</row>
    <row r="293" spans="6:68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</row>
    <row r="294" spans="6:68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</row>
    <row r="295" spans="6:68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</row>
    <row r="296" spans="6:68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</row>
    <row r="297" spans="6:68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</row>
    <row r="298" spans="6:68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</row>
    <row r="299" spans="6:68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</row>
    <row r="300" spans="6:68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</row>
    <row r="301" spans="6:68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</row>
    <row r="302" spans="6:68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</row>
    <row r="303" spans="6:68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</row>
    <row r="304" spans="6:68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</row>
    <row r="305" spans="6:68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</row>
    <row r="306" spans="6:68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</row>
    <row r="307" spans="6:68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</row>
    <row r="308" spans="6:68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</row>
    <row r="309" spans="6:68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</row>
    <row r="310" spans="6:68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</row>
    <row r="311" spans="6:68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</row>
    <row r="312" spans="6:68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</row>
    <row r="313" spans="6:68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</row>
    <row r="314" spans="6:68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</row>
    <row r="315" spans="6:68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</row>
    <row r="316" spans="6:68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</row>
    <row r="317" spans="6:68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</row>
    <row r="318" spans="6:68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</row>
    <row r="319" spans="6:68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</row>
    <row r="320" spans="6:68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</row>
    <row r="321" spans="6:68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</row>
    <row r="322" spans="6:68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</row>
    <row r="323" spans="6:68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</row>
    <row r="324" spans="6:68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</row>
    <row r="325" spans="6:68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</row>
    <row r="326" spans="6:68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</row>
    <row r="327" spans="6:68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</row>
    <row r="328" spans="6:68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</row>
    <row r="329" spans="6:68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</row>
    <row r="330" spans="6:68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</row>
    <row r="331" spans="6:68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</row>
    <row r="332" spans="6:68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</row>
    <row r="333" spans="6:68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</row>
    <row r="334" spans="6:68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</row>
    <row r="335" spans="6:68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</row>
    <row r="336" spans="6:68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</row>
    <row r="337" spans="6:68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</row>
    <row r="338" spans="6:68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</row>
    <row r="339" spans="6:68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</row>
    <row r="340" spans="6:68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</row>
    <row r="341" spans="6:68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</row>
    <row r="342" spans="6:68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</row>
    <row r="343" spans="6:68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</row>
    <row r="344" spans="6:68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</row>
    <row r="345" spans="6:68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</row>
    <row r="346" spans="6:68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</row>
    <row r="347" spans="6:68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</row>
    <row r="348" spans="6:68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</row>
    <row r="349" spans="6:68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</row>
    <row r="350" spans="6:68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</row>
    <row r="351" spans="6:68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</row>
    <row r="352" spans="6:68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</row>
    <row r="353" spans="6:68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</row>
    <row r="354" spans="6:68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</row>
    <row r="355" spans="6:68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</row>
    <row r="356" spans="6:68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</row>
  </sheetData>
  <sortState ref="A58:BR71">
    <sortCondition ref="D58:D71"/>
  </sortState>
  <mergeCells count="7">
    <mergeCell ref="F3:AK3"/>
    <mergeCell ref="AL3:BQ3"/>
    <mergeCell ref="B3:B4"/>
    <mergeCell ref="C3:C4"/>
    <mergeCell ref="C82:E82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BQ356"/>
  <sheetViews>
    <sheetView zoomScaleNormal="100" workbookViewId="0">
      <pane xSplit="5" ySplit="4" topLeftCell="F5" activePane="bottomRight" state="frozen"/>
      <selection activeCell="E3" sqref="E3"/>
      <selection pane="topRight" activeCell="F3" sqref="F3"/>
      <selection pane="bottomLeft" activeCell="E5" sqref="E5"/>
      <selection pane="bottomRight" activeCell="F5" sqref="F5"/>
    </sheetView>
  </sheetViews>
  <sheetFormatPr baseColWidth="10" defaultRowHeight="14.25" x14ac:dyDescent="0.2"/>
  <cols>
    <col min="1" max="1" width="1.42578125" style="3" customWidth="1"/>
    <col min="2" max="2" width="28.42578125" style="3" hidden="1" customWidth="1"/>
    <col min="3" max="3" width="12.42578125" style="3" customWidth="1"/>
    <col min="4" max="4" width="20.85546875" style="3" customWidth="1"/>
    <col min="5" max="5" width="20.85546875" style="3" bestFit="1" customWidth="1"/>
    <col min="6" max="6" width="6.140625" style="3" customWidth="1"/>
    <col min="7" max="29" width="6.7109375" style="3" customWidth="1"/>
    <col min="30" max="30" width="6.28515625" style="3" customWidth="1"/>
    <col min="31" max="35" width="6.7109375" style="3" customWidth="1"/>
    <col min="36" max="36" width="9.85546875" style="3" customWidth="1"/>
    <col min="37" max="37" width="6.5703125" style="3" customWidth="1"/>
    <col min="38" max="56" width="6.140625" style="3" customWidth="1"/>
    <col min="57" max="57" width="7.85546875" style="3" customWidth="1"/>
    <col min="58" max="66" width="6.140625" style="3" customWidth="1"/>
    <col min="67" max="67" width="9.7109375" style="3" customWidth="1"/>
    <col min="68" max="16384" width="11.42578125" style="3"/>
  </cols>
  <sheetData>
    <row r="1" spans="2:69" x14ac:dyDescent="0.2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>
        <v>36</v>
      </c>
      <c r="AL1" s="3">
        <v>37</v>
      </c>
      <c r="AM1" s="3">
        <v>38</v>
      </c>
      <c r="AN1" s="3">
        <v>39</v>
      </c>
      <c r="AO1" s="3">
        <v>40</v>
      </c>
      <c r="AP1" s="3">
        <v>41</v>
      </c>
      <c r="AQ1" s="3">
        <v>42</v>
      </c>
      <c r="AR1" s="3">
        <v>43</v>
      </c>
      <c r="AS1" s="3">
        <v>44</v>
      </c>
      <c r="AT1" s="3">
        <v>45</v>
      </c>
      <c r="AU1" s="3">
        <v>46</v>
      </c>
      <c r="AV1" s="3">
        <v>47</v>
      </c>
      <c r="AW1" s="3">
        <v>48</v>
      </c>
      <c r="AX1" s="3">
        <v>49</v>
      </c>
      <c r="AY1" s="3">
        <v>50</v>
      </c>
      <c r="AZ1" s="3">
        <v>51</v>
      </c>
      <c r="BA1" s="3">
        <v>52</v>
      </c>
      <c r="BB1" s="3">
        <v>53</v>
      </c>
      <c r="BC1" s="3">
        <v>54</v>
      </c>
      <c r="BD1" s="3">
        <v>55</v>
      </c>
      <c r="BE1" s="3">
        <v>56</v>
      </c>
      <c r="BF1" s="3">
        <v>57</v>
      </c>
      <c r="BG1" s="3">
        <v>58</v>
      </c>
      <c r="BH1" s="3">
        <v>59</v>
      </c>
      <c r="BI1" s="3">
        <v>60</v>
      </c>
      <c r="BJ1" s="3">
        <v>61</v>
      </c>
      <c r="BK1" s="3">
        <v>62</v>
      </c>
      <c r="BL1" s="3">
        <v>63</v>
      </c>
      <c r="BM1" s="3">
        <v>64</v>
      </c>
      <c r="BN1" s="3">
        <v>65</v>
      </c>
      <c r="BO1" s="3">
        <v>66</v>
      </c>
    </row>
    <row r="3" spans="2:69" ht="15.75" customHeight="1" x14ac:dyDescent="0.2">
      <c r="B3" s="157" t="s">
        <v>108</v>
      </c>
      <c r="C3" s="157" t="s">
        <v>98</v>
      </c>
      <c r="D3" s="157" t="s">
        <v>99</v>
      </c>
      <c r="E3" s="157" t="s">
        <v>100</v>
      </c>
      <c r="F3" s="173" t="s">
        <v>125</v>
      </c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5"/>
      <c r="AK3" s="173" t="s">
        <v>126</v>
      </c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5"/>
      <c r="BP3" s="29"/>
      <c r="BQ3" s="29"/>
    </row>
    <row r="4" spans="2:69" s="30" customFormat="1" ht="12" customHeight="1" x14ac:dyDescent="0.2">
      <c r="B4" s="167"/>
      <c r="C4" s="167"/>
      <c r="D4" s="167"/>
      <c r="E4" s="167"/>
      <c r="F4" s="13">
        <v>1</v>
      </c>
      <c r="G4" s="13">
        <v>2</v>
      </c>
      <c r="H4" s="13">
        <v>3</v>
      </c>
      <c r="I4" s="13">
        <v>4</v>
      </c>
      <c r="J4" s="13">
        <v>5</v>
      </c>
      <c r="K4" s="13">
        <v>6</v>
      </c>
      <c r="L4" s="13">
        <v>7</v>
      </c>
      <c r="M4" s="13">
        <v>8</v>
      </c>
      <c r="N4" s="13">
        <v>9</v>
      </c>
      <c r="O4" s="13">
        <v>10</v>
      </c>
      <c r="P4" s="13">
        <v>11</v>
      </c>
      <c r="Q4" s="13">
        <v>12</v>
      </c>
      <c r="R4" s="13">
        <v>13</v>
      </c>
      <c r="S4" s="13">
        <v>14</v>
      </c>
      <c r="T4" s="13">
        <v>15</v>
      </c>
      <c r="U4" s="13">
        <v>16</v>
      </c>
      <c r="V4" s="13">
        <v>17</v>
      </c>
      <c r="W4" s="13">
        <v>18</v>
      </c>
      <c r="X4" s="13">
        <v>19</v>
      </c>
      <c r="Y4" s="13">
        <v>20</v>
      </c>
      <c r="Z4" s="13">
        <v>21</v>
      </c>
      <c r="AA4" s="13">
        <v>22</v>
      </c>
      <c r="AB4" s="13">
        <v>23</v>
      </c>
      <c r="AC4" s="13">
        <v>24</v>
      </c>
      <c r="AD4" s="13">
        <v>25</v>
      </c>
      <c r="AE4" s="13">
        <v>26</v>
      </c>
      <c r="AF4" s="13">
        <v>27</v>
      </c>
      <c r="AG4" s="13">
        <v>28</v>
      </c>
      <c r="AH4" s="13">
        <v>29</v>
      </c>
      <c r="AI4" s="13">
        <v>30</v>
      </c>
      <c r="AJ4" s="31" t="s">
        <v>97</v>
      </c>
      <c r="AK4" s="14">
        <v>1</v>
      </c>
      <c r="AL4" s="14">
        <v>2</v>
      </c>
      <c r="AM4" s="14">
        <v>3</v>
      </c>
      <c r="AN4" s="14">
        <v>4</v>
      </c>
      <c r="AO4" s="14">
        <v>5</v>
      </c>
      <c r="AP4" s="14">
        <v>6</v>
      </c>
      <c r="AQ4" s="14">
        <v>7</v>
      </c>
      <c r="AR4" s="14">
        <v>8</v>
      </c>
      <c r="AS4" s="14">
        <v>9</v>
      </c>
      <c r="AT4" s="14">
        <v>10</v>
      </c>
      <c r="AU4" s="14">
        <v>11</v>
      </c>
      <c r="AV4" s="14">
        <v>12</v>
      </c>
      <c r="AW4" s="14">
        <v>13</v>
      </c>
      <c r="AX4" s="14">
        <v>14</v>
      </c>
      <c r="AY4" s="14">
        <v>15</v>
      </c>
      <c r="AZ4" s="14">
        <v>16</v>
      </c>
      <c r="BA4" s="14">
        <v>17</v>
      </c>
      <c r="BB4" s="14">
        <v>18</v>
      </c>
      <c r="BC4" s="14">
        <v>19</v>
      </c>
      <c r="BD4" s="14">
        <v>20</v>
      </c>
      <c r="BE4" s="14">
        <v>21</v>
      </c>
      <c r="BF4" s="14">
        <v>22</v>
      </c>
      <c r="BG4" s="14">
        <v>23</v>
      </c>
      <c r="BH4" s="14">
        <v>24</v>
      </c>
      <c r="BI4" s="14">
        <v>25</v>
      </c>
      <c r="BJ4" s="14">
        <v>26</v>
      </c>
      <c r="BK4" s="14">
        <v>27</v>
      </c>
      <c r="BL4" s="14">
        <v>28</v>
      </c>
      <c r="BM4" s="14">
        <v>29</v>
      </c>
      <c r="BN4" s="14">
        <v>30</v>
      </c>
      <c r="BO4" s="31" t="s">
        <v>97</v>
      </c>
    </row>
    <row r="5" spans="2:69" x14ac:dyDescent="0.2">
      <c r="B5" s="1" t="str">
        <f>CONCATENATE(C5,"_",D5)</f>
        <v>Altiplano_Los Quintos</v>
      </c>
      <c r="C5" s="83" t="s">
        <v>3</v>
      </c>
      <c r="D5" s="83" t="s">
        <v>44</v>
      </c>
      <c r="E5" s="83" t="s">
        <v>45</v>
      </c>
      <c r="F5" s="121" t="s">
        <v>138</v>
      </c>
      <c r="G5" s="121">
        <v>23.4</v>
      </c>
      <c r="H5" s="121">
        <v>25.1</v>
      </c>
      <c r="I5" s="121">
        <v>29.9</v>
      </c>
      <c r="J5" s="121">
        <v>29.7</v>
      </c>
      <c r="K5" s="121">
        <v>29.2</v>
      </c>
      <c r="L5" s="121">
        <v>29.9</v>
      </c>
      <c r="M5" s="121">
        <v>28</v>
      </c>
      <c r="N5" s="121">
        <v>29.7</v>
      </c>
      <c r="O5" s="121">
        <v>30.9</v>
      </c>
      <c r="P5" s="121">
        <v>29.5</v>
      </c>
      <c r="Q5" s="121">
        <v>29.7</v>
      </c>
      <c r="R5" s="121">
        <v>31</v>
      </c>
      <c r="S5" s="121">
        <v>31.6</v>
      </c>
      <c r="T5" s="121">
        <v>26.3</v>
      </c>
      <c r="U5" s="121">
        <v>28.9</v>
      </c>
      <c r="V5" s="121">
        <v>30.9</v>
      </c>
      <c r="W5" s="121">
        <v>31</v>
      </c>
      <c r="X5" s="121">
        <v>28.8</v>
      </c>
      <c r="Y5" s="121">
        <v>30.1</v>
      </c>
      <c r="Z5" s="121">
        <v>27.9</v>
      </c>
      <c r="AA5" s="121">
        <v>26</v>
      </c>
      <c r="AB5" s="121">
        <v>23.6</v>
      </c>
      <c r="AC5" s="121">
        <v>28.4</v>
      </c>
      <c r="AD5" s="121">
        <v>30</v>
      </c>
      <c r="AE5" s="121">
        <v>30</v>
      </c>
      <c r="AF5" s="121">
        <v>31.1</v>
      </c>
      <c r="AG5" s="121">
        <v>31.1</v>
      </c>
      <c r="AH5" s="121">
        <v>29.8</v>
      </c>
      <c r="AI5" s="121">
        <v>30</v>
      </c>
      <c r="AJ5" s="17">
        <f>AVERAGE(F5:AI5)</f>
        <v>29.017241379310345</v>
      </c>
      <c r="AK5" s="121">
        <v>6.1</v>
      </c>
      <c r="AL5" s="121">
        <v>4.2</v>
      </c>
      <c r="AM5" s="121">
        <v>4.5999999999999996</v>
      </c>
      <c r="AN5" s="121">
        <v>-0.8</v>
      </c>
      <c r="AO5" s="121">
        <v>2.2000000000000002</v>
      </c>
      <c r="AP5" s="121">
        <v>7.8</v>
      </c>
      <c r="AQ5" s="121">
        <v>10.5</v>
      </c>
      <c r="AR5" s="121">
        <v>9.3000000000000007</v>
      </c>
      <c r="AS5" s="121">
        <v>8.1</v>
      </c>
      <c r="AT5" s="121">
        <v>7.2</v>
      </c>
      <c r="AU5" s="121">
        <v>12.2</v>
      </c>
      <c r="AV5" s="121">
        <v>12</v>
      </c>
      <c r="AW5" s="121">
        <v>7.4</v>
      </c>
      <c r="AX5" s="121">
        <v>10.4</v>
      </c>
      <c r="AY5" s="121">
        <v>14.5</v>
      </c>
      <c r="AZ5" s="121">
        <v>11.9</v>
      </c>
      <c r="BA5" s="121">
        <v>8.1999999999999993</v>
      </c>
      <c r="BB5" s="121">
        <v>6.3</v>
      </c>
      <c r="BC5" s="121">
        <v>9.8000000000000007</v>
      </c>
      <c r="BD5" s="121">
        <v>11.8</v>
      </c>
      <c r="BE5" s="121">
        <v>9.6999999999999993</v>
      </c>
      <c r="BF5" s="121">
        <v>11.4</v>
      </c>
      <c r="BG5" s="121">
        <v>8</v>
      </c>
      <c r="BH5" s="121">
        <v>4.8</v>
      </c>
      <c r="BI5" s="121">
        <v>5.5</v>
      </c>
      <c r="BJ5" s="121">
        <v>10.6</v>
      </c>
      <c r="BK5" s="121">
        <v>8.1</v>
      </c>
      <c r="BL5" s="121">
        <v>11.7</v>
      </c>
      <c r="BM5" s="121">
        <v>14.1</v>
      </c>
      <c r="BN5" s="121">
        <v>6.6</v>
      </c>
      <c r="BO5" s="18">
        <f>AVERAGE(AK5:BN5)</f>
        <v>8.4733333333333345</v>
      </c>
      <c r="BP5" s="4"/>
    </row>
    <row r="6" spans="2:69" x14ac:dyDescent="0.2">
      <c r="B6" s="1" t="str">
        <f t="shared" ref="B6:B64" si="0">CONCATENATE(C6,"_",D6)</f>
        <v>Altiplano_El Cuijal</v>
      </c>
      <c r="C6" s="83" t="s">
        <v>3</v>
      </c>
      <c r="D6" s="83" t="s">
        <v>17</v>
      </c>
      <c r="E6" s="83" t="s">
        <v>60</v>
      </c>
      <c r="F6" s="60" t="s">
        <v>137</v>
      </c>
      <c r="G6" s="60" t="s">
        <v>137</v>
      </c>
      <c r="H6" s="60" t="s">
        <v>137</v>
      </c>
      <c r="I6" s="60" t="s">
        <v>137</v>
      </c>
      <c r="J6" s="60" t="s">
        <v>137</v>
      </c>
      <c r="K6" s="60" t="s">
        <v>137</v>
      </c>
      <c r="L6" s="60" t="s">
        <v>137</v>
      </c>
      <c r="M6" s="60" t="s">
        <v>137</v>
      </c>
      <c r="N6" s="60" t="s">
        <v>137</v>
      </c>
      <c r="O6" s="60" t="s">
        <v>137</v>
      </c>
      <c r="P6" s="60" t="s">
        <v>137</v>
      </c>
      <c r="Q6" s="60" t="s">
        <v>137</v>
      </c>
      <c r="R6" s="60" t="s">
        <v>137</v>
      </c>
      <c r="S6" s="60" t="s">
        <v>137</v>
      </c>
      <c r="T6" s="60" t="s">
        <v>137</v>
      </c>
      <c r="U6" s="60" t="s">
        <v>137</v>
      </c>
      <c r="V6" s="60" t="s">
        <v>137</v>
      </c>
      <c r="W6" s="60" t="s">
        <v>137</v>
      </c>
      <c r="X6" s="60" t="s">
        <v>137</v>
      </c>
      <c r="Y6" s="60" t="s">
        <v>137</v>
      </c>
      <c r="Z6" s="60" t="s">
        <v>137</v>
      </c>
      <c r="AA6" s="60" t="s">
        <v>137</v>
      </c>
      <c r="AB6" s="60" t="s">
        <v>137</v>
      </c>
      <c r="AC6" s="60" t="s">
        <v>137</v>
      </c>
      <c r="AD6" s="60" t="s">
        <v>137</v>
      </c>
      <c r="AE6" s="60" t="s">
        <v>137</v>
      </c>
      <c r="AF6" s="60" t="s">
        <v>137</v>
      </c>
      <c r="AG6" s="60" t="s">
        <v>137</v>
      </c>
      <c r="AH6" s="60" t="s">
        <v>137</v>
      </c>
      <c r="AI6" s="121">
        <v>30</v>
      </c>
      <c r="AJ6" s="17">
        <f t="shared" ref="AJ6:AJ65" si="1">AVERAGE(F6:AI6)</f>
        <v>30</v>
      </c>
      <c r="AK6" s="60" t="s">
        <v>137</v>
      </c>
      <c r="AL6" s="60" t="s">
        <v>137</v>
      </c>
      <c r="AM6" s="60" t="s">
        <v>137</v>
      </c>
      <c r="AN6" s="60" t="s">
        <v>137</v>
      </c>
      <c r="AO6" s="60" t="s">
        <v>137</v>
      </c>
      <c r="AP6" s="60" t="s">
        <v>137</v>
      </c>
      <c r="AQ6" s="60" t="s">
        <v>137</v>
      </c>
      <c r="AR6" s="60" t="s">
        <v>137</v>
      </c>
      <c r="AS6" s="60" t="s">
        <v>137</v>
      </c>
      <c r="AT6" s="60" t="s">
        <v>137</v>
      </c>
      <c r="AU6" s="60" t="s">
        <v>137</v>
      </c>
      <c r="AV6" s="60" t="s">
        <v>137</v>
      </c>
      <c r="AW6" s="60" t="s">
        <v>137</v>
      </c>
      <c r="AX6" s="60" t="s">
        <v>137</v>
      </c>
      <c r="AY6" s="60" t="s">
        <v>137</v>
      </c>
      <c r="AZ6" s="60" t="s">
        <v>137</v>
      </c>
      <c r="BA6" s="60" t="s">
        <v>137</v>
      </c>
      <c r="BB6" s="60" t="s">
        <v>137</v>
      </c>
      <c r="BC6" s="60" t="s">
        <v>137</v>
      </c>
      <c r="BD6" s="60" t="s">
        <v>137</v>
      </c>
      <c r="BE6" s="60" t="s">
        <v>137</v>
      </c>
      <c r="BF6" s="60" t="s">
        <v>137</v>
      </c>
      <c r="BG6" s="60" t="s">
        <v>137</v>
      </c>
      <c r="BH6" s="60" t="s">
        <v>137</v>
      </c>
      <c r="BI6" s="60" t="s">
        <v>137</v>
      </c>
      <c r="BJ6" s="60" t="s">
        <v>137</v>
      </c>
      <c r="BK6" s="60" t="s">
        <v>137</v>
      </c>
      <c r="BL6" s="60" t="s">
        <v>137</v>
      </c>
      <c r="BM6" s="60" t="s">
        <v>137</v>
      </c>
      <c r="BN6" s="121">
        <v>18.3</v>
      </c>
      <c r="BO6" s="18">
        <f t="shared" ref="BO6:BO66" si="2">AVERAGE(AK6:BN6)</f>
        <v>18.3</v>
      </c>
      <c r="BP6" s="4"/>
    </row>
    <row r="7" spans="2:69" x14ac:dyDescent="0.2">
      <c r="B7" s="1" t="str">
        <f t="shared" si="0"/>
        <v>Altiplano_Charcas</v>
      </c>
      <c r="C7" s="83" t="s">
        <v>3</v>
      </c>
      <c r="D7" s="83" t="s">
        <v>16</v>
      </c>
      <c r="E7" s="83" t="s">
        <v>16</v>
      </c>
      <c r="F7" s="60" t="s">
        <v>137</v>
      </c>
      <c r="G7" s="60" t="s">
        <v>137</v>
      </c>
      <c r="H7" s="60" t="s">
        <v>137</v>
      </c>
      <c r="I7" s="60" t="s">
        <v>137</v>
      </c>
      <c r="J7" s="60" t="s">
        <v>137</v>
      </c>
      <c r="K7" s="60" t="s">
        <v>137</v>
      </c>
      <c r="L7" s="60" t="s">
        <v>137</v>
      </c>
      <c r="M7" s="60" t="s">
        <v>137</v>
      </c>
      <c r="N7" s="60" t="s">
        <v>137</v>
      </c>
      <c r="O7" s="60" t="s">
        <v>137</v>
      </c>
      <c r="P7" s="60" t="s">
        <v>137</v>
      </c>
      <c r="Q7" s="60" t="s">
        <v>137</v>
      </c>
      <c r="R7" s="60" t="s">
        <v>137</v>
      </c>
      <c r="S7" s="60" t="s">
        <v>137</v>
      </c>
      <c r="T7" s="60" t="s">
        <v>137</v>
      </c>
      <c r="U7" s="60" t="s">
        <v>137</v>
      </c>
      <c r="V7" s="60" t="s">
        <v>137</v>
      </c>
      <c r="W7" s="60" t="s">
        <v>137</v>
      </c>
      <c r="X7" s="60" t="s">
        <v>137</v>
      </c>
      <c r="Y7" s="60" t="s">
        <v>137</v>
      </c>
      <c r="Z7" s="60" t="s">
        <v>137</v>
      </c>
      <c r="AA7" s="60" t="s">
        <v>137</v>
      </c>
      <c r="AB7" s="60" t="s">
        <v>137</v>
      </c>
      <c r="AC7" s="60" t="s">
        <v>137</v>
      </c>
      <c r="AD7" s="60" t="s">
        <v>137</v>
      </c>
      <c r="AE7" s="60" t="s">
        <v>137</v>
      </c>
      <c r="AF7" s="60" t="s">
        <v>137</v>
      </c>
      <c r="AG7" s="60" t="s">
        <v>137</v>
      </c>
      <c r="AH7" s="60" t="s">
        <v>137</v>
      </c>
      <c r="AI7" s="121">
        <v>30</v>
      </c>
      <c r="AJ7" s="17">
        <f t="shared" si="1"/>
        <v>30</v>
      </c>
      <c r="AK7" s="60" t="s">
        <v>137</v>
      </c>
      <c r="AL7" s="60" t="s">
        <v>137</v>
      </c>
      <c r="AM7" s="60" t="s">
        <v>137</v>
      </c>
      <c r="AN7" s="60" t="s">
        <v>137</v>
      </c>
      <c r="AO7" s="60" t="s">
        <v>137</v>
      </c>
      <c r="AP7" s="60" t="s">
        <v>137</v>
      </c>
      <c r="AQ7" s="60" t="s">
        <v>137</v>
      </c>
      <c r="AR7" s="60" t="s">
        <v>137</v>
      </c>
      <c r="AS7" s="60" t="s">
        <v>137</v>
      </c>
      <c r="AT7" s="60" t="s">
        <v>137</v>
      </c>
      <c r="AU7" s="60" t="s">
        <v>137</v>
      </c>
      <c r="AV7" s="60" t="s">
        <v>137</v>
      </c>
      <c r="AW7" s="60" t="s">
        <v>137</v>
      </c>
      <c r="AX7" s="60" t="s">
        <v>137</v>
      </c>
      <c r="AY7" s="60" t="s">
        <v>137</v>
      </c>
      <c r="AZ7" s="60" t="s">
        <v>137</v>
      </c>
      <c r="BA7" s="60" t="s">
        <v>137</v>
      </c>
      <c r="BB7" s="60" t="s">
        <v>137</v>
      </c>
      <c r="BC7" s="60" t="s">
        <v>137</v>
      </c>
      <c r="BD7" s="60" t="s">
        <v>137</v>
      </c>
      <c r="BE7" s="60" t="s">
        <v>137</v>
      </c>
      <c r="BF7" s="60" t="s">
        <v>137</v>
      </c>
      <c r="BG7" s="60" t="s">
        <v>137</v>
      </c>
      <c r="BH7" s="60" t="s">
        <v>137</v>
      </c>
      <c r="BI7" s="60" t="s">
        <v>137</v>
      </c>
      <c r="BJ7" s="60" t="s">
        <v>137</v>
      </c>
      <c r="BK7" s="60" t="s">
        <v>137</v>
      </c>
      <c r="BL7" s="60" t="s">
        <v>137</v>
      </c>
      <c r="BM7" s="60" t="s">
        <v>137</v>
      </c>
      <c r="BN7" s="121">
        <v>18.3</v>
      </c>
      <c r="BO7" s="18">
        <f t="shared" si="2"/>
        <v>18.3</v>
      </c>
      <c r="BP7" s="4"/>
    </row>
    <row r="8" spans="2:69" x14ac:dyDescent="0.2">
      <c r="B8" s="1" t="str">
        <f t="shared" si="0"/>
        <v>Altiplano_El Huizache</v>
      </c>
      <c r="C8" s="83" t="s">
        <v>3</v>
      </c>
      <c r="D8" s="83" t="s">
        <v>21</v>
      </c>
      <c r="E8" s="83" t="s">
        <v>22</v>
      </c>
      <c r="F8" s="121">
        <v>33.5</v>
      </c>
      <c r="G8" s="121">
        <v>22.2</v>
      </c>
      <c r="H8" s="121">
        <v>24.8</v>
      </c>
      <c r="I8" s="121">
        <v>30.3</v>
      </c>
      <c r="J8" s="121">
        <v>32.1</v>
      </c>
      <c r="K8" s="121">
        <v>32.200000000000003</v>
      </c>
      <c r="L8" s="121">
        <v>30.6</v>
      </c>
      <c r="M8" s="121">
        <v>28.9</v>
      </c>
      <c r="N8" s="121">
        <v>30.8</v>
      </c>
      <c r="O8" s="121">
        <v>35.1</v>
      </c>
      <c r="P8" s="121">
        <v>32.9</v>
      </c>
      <c r="Q8" s="121">
        <v>33.700000000000003</v>
      </c>
      <c r="R8" s="121">
        <v>35.6</v>
      </c>
      <c r="S8" s="121">
        <v>31.6</v>
      </c>
      <c r="T8" s="121">
        <v>31.6</v>
      </c>
      <c r="U8" s="121">
        <v>33</v>
      </c>
      <c r="V8" s="121">
        <v>34.299999999999997</v>
      </c>
      <c r="W8" s="121">
        <v>32.9</v>
      </c>
      <c r="X8" s="121">
        <v>31.8</v>
      </c>
      <c r="Y8" s="121">
        <v>31.6</v>
      </c>
      <c r="Z8" s="121">
        <v>31.3</v>
      </c>
      <c r="AA8" s="121">
        <v>28.3</v>
      </c>
      <c r="AB8" s="121">
        <v>25.8</v>
      </c>
      <c r="AC8" s="121">
        <v>31.8</v>
      </c>
      <c r="AD8" s="121">
        <v>34</v>
      </c>
      <c r="AE8" s="121">
        <v>33</v>
      </c>
      <c r="AF8" s="121">
        <v>35.5</v>
      </c>
      <c r="AG8" s="121">
        <v>35.5</v>
      </c>
      <c r="AH8" s="121">
        <v>34.700000000000003</v>
      </c>
      <c r="AI8" s="121">
        <v>33.700000000000003</v>
      </c>
      <c r="AJ8" s="17">
        <f t="shared" si="1"/>
        <v>31.769999999999996</v>
      </c>
      <c r="AK8" s="121">
        <v>15.8</v>
      </c>
      <c r="AL8" s="121">
        <v>10.9</v>
      </c>
      <c r="AM8" s="121">
        <v>10</v>
      </c>
      <c r="AN8" s="121">
        <v>5.5</v>
      </c>
      <c r="AO8" s="121">
        <v>8.3000000000000007</v>
      </c>
      <c r="AP8" s="121">
        <v>9.3000000000000007</v>
      </c>
      <c r="AQ8" s="121">
        <v>13.8</v>
      </c>
      <c r="AR8" s="121">
        <v>11.7</v>
      </c>
      <c r="AS8" s="121">
        <v>14</v>
      </c>
      <c r="AT8" s="121">
        <v>14</v>
      </c>
      <c r="AU8" s="121">
        <v>14.9</v>
      </c>
      <c r="AV8" s="121">
        <v>15.9</v>
      </c>
      <c r="AW8" s="121">
        <v>16.100000000000001</v>
      </c>
      <c r="AX8" s="121">
        <v>16.399999999999999</v>
      </c>
      <c r="AY8" s="121">
        <v>14.3</v>
      </c>
      <c r="AZ8" s="121">
        <v>15.1</v>
      </c>
      <c r="BA8" s="121">
        <v>18.600000000000001</v>
      </c>
      <c r="BB8" s="121">
        <v>13.5</v>
      </c>
      <c r="BC8" s="121">
        <v>16.5</v>
      </c>
      <c r="BD8" s="121">
        <v>13.9</v>
      </c>
      <c r="BE8" s="121">
        <v>13.1</v>
      </c>
      <c r="BF8" s="121">
        <v>15.4</v>
      </c>
      <c r="BG8" s="121">
        <v>15.3</v>
      </c>
      <c r="BH8" s="121">
        <v>12.5</v>
      </c>
      <c r="BI8" s="121">
        <v>13</v>
      </c>
      <c r="BJ8" s="121">
        <v>14.8</v>
      </c>
      <c r="BK8" s="121">
        <v>16.3</v>
      </c>
      <c r="BL8" s="121">
        <v>15.3</v>
      </c>
      <c r="BM8" s="121">
        <v>18.8</v>
      </c>
      <c r="BN8" s="121">
        <v>18.3</v>
      </c>
      <c r="BO8" s="18">
        <f t="shared" si="2"/>
        <v>14.043333333333335</v>
      </c>
      <c r="BP8" s="4"/>
    </row>
    <row r="9" spans="2:69" x14ac:dyDescent="0.2">
      <c r="B9" s="1" t="str">
        <f t="shared" si="0"/>
        <v>Altiplano_El Vergel</v>
      </c>
      <c r="C9" s="83" t="s">
        <v>3</v>
      </c>
      <c r="D9" s="83" t="s">
        <v>28</v>
      </c>
      <c r="E9" s="83" t="s">
        <v>29</v>
      </c>
      <c r="F9" s="121">
        <v>33.9</v>
      </c>
      <c r="G9" s="121">
        <v>20.5</v>
      </c>
      <c r="H9" s="121">
        <v>25.2</v>
      </c>
      <c r="I9" s="121">
        <v>31</v>
      </c>
      <c r="J9" s="121">
        <v>30.5</v>
      </c>
      <c r="K9" s="121">
        <v>34.299999999999997</v>
      </c>
      <c r="L9" s="121">
        <v>30.1</v>
      </c>
      <c r="M9" s="121">
        <v>27.3</v>
      </c>
      <c r="N9" s="121">
        <v>29.9</v>
      </c>
      <c r="O9" s="121">
        <v>33.6</v>
      </c>
      <c r="P9" s="121">
        <v>33.5</v>
      </c>
      <c r="Q9" s="121">
        <v>34.4</v>
      </c>
      <c r="R9" s="121">
        <v>33.1</v>
      </c>
      <c r="S9" s="121">
        <v>31.4</v>
      </c>
      <c r="T9" s="121">
        <v>31.2</v>
      </c>
      <c r="U9" s="121">
        <v>32.799999999999997</v>
      </c>
      <c r="V9" s="121">
        <v>34.1</v>
      </c>
      <c r="W9" s="121">
        <v>31.6</v>
      </c>
      <c r="X9" s="121">
        <v>31.6</v>
      </c>
      <c r="Y9" s="121">
        <v>30.2</v>
      </c>
      <c r="Z9" s="121">
        <v>28.9</v>
      </c>
      <c r="AA9" s="121">
        <v>27.6</v>
      </c>
      <c r="AB9" s="121">
        <v>27.4</v>
      </c>
      <c r="AC9" s="121">
        <v>32.799999999999997</v>
      </c>
      <c r="AD9" s="121">
        <v>33.9</v>
      </c>
      <c r="AE9" s="121">
        <v>34.299999999999997</v>
      </c>
      <c r="AF9" s="121">
        <v>35.299999999999997</v>
      </c>
      <c r="AG9" s="121">
        <v>36.200000000000003</v>
      </c>
      <c r="AH9" s="121">
        <v>35.799999999999997</v>
      </c>
      <c r="AI9" s="121">
        <v>33.299999999999997</v>
      </c>
      <c r="AJ9" s="17">
        <f t="shared" si="1"/>
        <v>31.523333333333326</v>
      </c>
      <c r="AK9" s="121">
        <v>10.3</v>
      </c>
      <c r="AL9" s="121">
        <v>12.3</v>
      </c>
      <c r="AM9" s="121">
        <v>10.6</v>
      </c>
      <c r="AN9" s="121">
        <v>3.2</v>
      </c>
      <c r="AO9" s="121">
        <v>5.2</v>
      </c>
      <c r="AP9" s="121">
        <v>8.1</v>
      </c>
      <c r="AQ9" s="121">
        <v>12.2</v>
      </c>
      <c r="AR9" s="121">
        <v>9.6999999999999993</v>
      </c>
      <c r="AS9" s="121">
        <v>11.3</v>
      </c>
      <c r="AT9" s="121">
        <v>12.3</v>
      </c>
      <c r="AU9" s="121">
        <v>13.2</v>
      </c>
      <c r="AV9" s="121">
        <v>12.8</v>
      </c>
      <c r="AW9" s="121">
        <v>13.3</v>
      </c>
      <c r="AX9" s="121">
        <v>17.600000000000001</v>
      </c>
      <c r="AY9" s="121">
        <v>14.7</v>
      </c>
      <c r="AZ9" s="121">
        <v>14</v>
      </c>
      <c r="BA9" s="121">
        <v>13.2</v>
      </c>
      <c r="BB9" s="121">
        <v>13.3</v>
      </c>
      <c r="BC9" s="121">
        <v>14.3</v>
      </c>
      <c r="BD9" s="121">
        <v>11.9</v>
      </c>
      <c r="BE9" s="121">
        <v>13.8</v>
      </c>
      <c r="BF9" s="121">
        <v>14.3</v>
      </c>
      <c r="BG9" s="121">
        <v>14.6</v>
      </c>
      <c r="BH9" s="121">
        <v>9.1999999999999993</v>
      </c>
      <c r="BI9" s="121">
        <v>10.1</v>
      </c>
      <c r="BJ9" s="121">
        <v>8.4</v>
      </c>
      <c r="BK9" s="121">
        <v>14.5</v>
      </c>
      <c r="BL9" s="121">
        <v>10.9</v>
      </c>
      <c r="BM9" s="121">
        <v>14.4</v>
      </c>
      <c r="BN9" s="121">
        <v>14.1</v>
      </c>
      <c r="BO9" s="18">
        <f t="shared" si="2"/>
        <v>11.926666666666668</v>
      </c>
      <c r="BP9" s="4"/>
    </row>
    <row r="10" spans="2:69" x14ac:dyDescent="0.2">
      <c r="B10" s="1" t="str">
        <f t="shared" si="0"/>
        <v xml:space="preserve">Altiplano_Pocitos </v>
      </c>
      <c r="C10" s="83" t="s">
        <v>3</v>
      </c>
      <c r="D10" s="83" t="s">
        <v>50</v>
      </c>
      <c r="E10" s="83" t="s">
        <v>29</v>
      </c>
      <c r="F10" s="121">
        <v>31.8</v>
      </c>
      <c r="G10" s="121">
        <v>22.4</v>
      </c>
      <c r="H10" s="121">
        <v>24.4</v>
      </c>
      <c r="I10" s="121">
        <v>30.6</v>
      </c>
      <c r="J10" s="121">
        <v>30.5</v>
      </c>
      <c r="K10" s="121">
        <v>31.4</v>
      </c>
      <c r="L10" s="121">
        <v>30.7</v>
      </c>
      <c r="M10" s="121">
        <v>26.9</v>
      </c>
      <c r="N10" s="121">
        <v>31.7</v>
      </c>
      <c r="O10" s="121">
        <v>32.700000000000003</v>
      </c>
      <c r="P10" s="121">
        <v>32.4</v>
      </c>
      <c r="Q10" s="121">
        <v>31.3</v>
      </c>
      <c r="R10" s="121">
        <v>33.299999999999997</v>
      </c>
      <c r="S10" s="121">
        <v>31.3</v>
      </c>
      <c r="T10" s="121">
        <v>27.7</v>
      </c>
      <c r="U10" s="121">
        <v>30.4</v>
      </c>
      <c r="V10" s="121">
        <v>31.4</v>
      </c>
      <c r="W10" s="121">
        <v>29.6</v>
      </c>
      <c r="X10" s="121">
        <v>30.2</v>
      </c>
      <c r="Y10" s="121">
        <v>30.5</v>
      </c>
      <c r="Z10" s="121">
        <v>30.1</v>
      </c>
      <c r="AA10" s="121">
        <v>27.6</v>
      </c>
      <c r="AB10" s="121">
        <v>27.2</v>
      </c>
      <c r="AC10" s="121">
        <v>31.3</v>
      </c>
      <c r="AD10" s="121">
        <v>32.1</v>
      </c>
      <c r="AE10" s="121">
        <v>33.6</v>
      </c>
      <c r="AF10" s="121">
        <v>32.9</v>
      </c>
      <c r="AG10" s="121">
        <v>34</v>
      </c>
      <c r="AH10" s="121">
        <v>34.1</v>
      </c>
      <c r="AI10" s="121">
        <v>31.5</v>
      </c>
      <c r="AJ10" s="17">
        <f t="shared" si="1"/>
        <v>30.52</v>
      </c>
      <c r="AK10" s="121">
        <v>9.9</v>
      </c>
      <c r="AL10" s="121">
        <v>11.1</v>
      </c>
      <c r="AM10" s="121">
        <v>8.5</v>
      </c>
      <c r="AN10" s="121">
        <v>2.2000000000000002</v>
      </c>
      <c r="AO10" s="121">
        <v>5.5</v>
      </c>
      <c r="AP10" s="121">
        <v>9.6999999999999993</v>
      </c>
      <c r="AQ10" s="121">
        <v>12.5</v>
      </c>
      <c r="AR10" s="121">
        <v>9.6999999999999993</v>
      </c>
      <c r="AS10" s="121">
        <v>12.2</v>
      </c>
      <c r="AT10" s="121">
        <v>9.3000000000000007</v>
      </c>
      <c r="AU10" s="121">
        <v>11.9</v>
      </c>
      <c r="AV10" s="121">
        <v>10.4</v>
      </c>
      <c r="AW10" s="121">
        <v>10.199999999999999</v>
      </c>
      <c r="AX10" s="121">
        <v>16.100000000000001</v>
      </c>
      <c r="AY10" s="121">
        <v>14.9</v>
      </c>
      <c r="AZ10" s="121">
        <v>8.8000000000000007</v>
      </c>
      <c r="BA10" s="121">
        <v>10.8</v>
      </c>
      <c r="BB10" s="121">
        <v>8.1</v>
      </c>
      <c r="BC10" s="121">
        <v>11.8</v>
      </c>
      <c r="BD10" s="121">
        <v>11.2</v>
      </c>
      <c r="BE10" s="121">
        <v>11.7</v>
      </c>
      <c r="BF10" s="121">
        <v>11.4</v>
      </c>
      <c r="BG10" s="121">
        <v>8.4</v>
      </c>
      <c r="BH10" s="121">
        <v>12</v>
      </c>
      <c r="BI10" s="121">
        <v>8.4</v>
      </c>
      <c r="BJ10" s="121">
        <v>8</v>
      </c>
      <c r="BK10" s="121">
        <v>9.4</v>
      </c>
      <c r="BL10" s="121">
        <v>9.5</v>
      </c>
      <c r="BM10" s="121">
        <v>13.7</v>
      </c>
      <c r="BN10" s="121">
        <v>12.8</v>
      </c>
      <c r="BO10" s="18">
        <f t="shared" si="2"/>
        <v>10.336666666666668</v>
      </c>
      <c r="BP10" s="4"/>
    </row>
    <row r="11" spans="2:69" x14ac:dyDescent="0.2">
      <c r="B11" s="1" t="str">
        <f t="shared" si="0"/>
        <v>Altiplano_Banderillas</v>
      </c>
      <c r="C11" s="83" t="s">
        <v>3</v>
      </c>
      <c r="D11" s="83" t="s">
        <v>4</v>
      </c>
      <c r="E11" s="83" t="s">
        <v>5</v>
      </c>
      <c r="F11" s="60" t="s">
        <v>137</v>
      </c>
      <c r="G11" s="60" t="s">
        <v>137</v>
      </c>
      <c r="H11" s="60" t="s">
        <v>137</v>
      </c>
      <c r="I11" s="60" t="s">
        <v>137</v>
      </c>
      <c r="J11" s="60" t="s">
        <v>137</v>
      </c>
      <c r="K11" s="60" t="s">
        <v>137</v>
      </c>
      <c r="L11" s="60" t="s">
        <v>137</v>
      </c>
      <c r="M11" s="60" t="s">
        <v>137</v>
      </c>
      <c r="N11" s="60" t="s">
        <v>137</v>
      </c>
      <c r="O11" s="60" t="s">
        <v>137</v>
      </c>
      <c r="P11" s="60" t="s">
        <v>137</v>
      </c>
      <c r="Q11" s="60" t="s">
        <v>137</v>
      </c>
      <c r="R11" s="60" t="s">
        <v>137</v>
      </c>
      <c r="S11" s="60" t="s">
        <v>137</v>
      </c>
      <c r="T11" s="60" t="s">
        <v>137</v>
      </c>
      <c r="U11" s="60" t="s">
        <v>137</v>
      </c>
      <c r="V11" s="60" t="s">
        <v>137</v>
      </c>
      <c r="W11" s="60" t="s">
        <v>137</v>
      </c>
      <c r="X11" s="60" t="s">
        <v>137</v>
      </c>
      <c r="Y11" s="60" t="s">
        <v>137</v>
      </c>
      <c r="Z11" s="60" t="s">
        <v>137</v>
      </c>
      <c r="AA11" s="60" t="s">
        <v>137</v>
      </c>
      <c r="AB11" s="60" t="s">
        <v>137</v>
      </c>
      <c r="AC11" s="60" t="s">
        <v>137</v>
      </c>
      <c r="AD11" s="60" t="s">
        <v>137</v>
      </c>
      <c r="AE11" s="60" t="s">
        <v>137</v>
      </c>
      <c r="AF11" s="60" t="s">
        <v>137</v>
      </c>
      <c r="AG11" s="60" t="s">
        <v>137</v>
      </c>
      <c r="AH11" s="60" t="s">
        <v>137</v>
      </c>
      <c r="AI11" s="121">
        <v>30</v>
      </c>
      <c r="AJ11" s="17">
        <f t="shared" si="1"/>
        <v>30</v>
      </c>
      <c r="AK11" s="60" t="s">
        <v>137</v>
      </c>
      <c r="AL11" s="60" t="s">
        <v>137</v>
      </c>
      <c r="AM11" s="60" t="s">
        <v>137</v>
      </c>
      <c r="AN11" s="60" t="s">
        <v>137</v>
      </c>
      <c r="AO11" s="60" t="s">
        <v>137</v>
      </c>
      <c r="AP11" s="60" t="s">
        <v>137</v>
      </c>
      <c r="AQ11" s="60" t="s">
        <v>137</v>
      </c>
      <c r="AR11" s="60" t="s">
        <v>137</v>
      </c>
      <c r="AS11" s="60" t="s">
        <v>137</v>
      </c>
      <c r="AT11" s="60" t="s">
        <v>137</v>
      </c>
      <c r="AU11" s="60" t="s">
        <v>137</v>
      </c>
      <c r="AV11" s="60" t="s">
        <v>137</v>
      </c>
      <c r="AW11" s="60" t="s">
        <v>137</v>
      </c>
      <c r="AX11" s="60" t="s">
        <v>137</v>
      </c>
      <c r="AY11" s="60" t="s">
        <v>137</v>
      </c>
      <c r="AZ11" s="60" t="s">
        <v>137</v>
      </c>
      <c r="BA11" s="60" t="s">
        <v>137</v>
      </c>
      <c r="BB11" s="60" t="s">
        <v>137</v>
      </c>
      <c r="BC11" s="60" t="s">
        <v>137</v>
      </c>
      <c r="BD11" s="60" t="s">
        <v>137</v>
      </c>
      <c r="BE11" s="60" t="s">
        <v>137</v>
      </c>
      <c r="BF11" s="60" t="s">
        <v>137</v>
      </c>
      <c r="BG11" s="60" t="s">
        <v>137</v>
      </c>
      <c r="BH11" s="60" t="s">
        <v>137</v>
      </c>
      <c r="BI11" s="60" t="s">
        <v>137</v>
      </c>
      <c r="BJ11" s="60" t="s">
        <v>137</v>
      </c>
      <c r="BK11" s="60" t="s">
        <v>137</v>
      </c>
      <c r="BL11" s="60" t="s">
        <v>137</v>
      </c>
      <c r="BM11" s="60" t="s">
        <v>137</v>
      </c>
      <c r="BN11" s="121">
        <v>12.8</v>
      </c>
      <c r="BO11" s="18">
        <f t="shared" si="2"/>
        <v>12.8</v>
      </c>
      <c r="BP11" s="4"/>
    </row>
    <row r="12" spans="2:69" x14ac:dyDescent="0.2">
      <c r="B12" s="1" t="str">
        <f t="shared" si="0"/>
        <v>Altiplano_Sabanillas</v>
      </c>
      <c r="C12" s="83" t="s">
        <v>3</v>
      </c>
      <c r="D12" s="83" t="s">
        <v>59</v>
      </c>
      <c r="E12" s="83" t="s">
        <v>60</v>
      </c>
      <c r="F12" s="121">
        <v>29.6</v>
      </c>
      <c r="G12" s="121">
        <v>25.8</v>
      </c>
      <c r="H12" s="121">
        <v>23.3</v>
      </c>
      <c r="I12" s="121">
        <v>28.7</v>
      </c>
      <c r="J12" s="121">
        <v>30.7</v>
      </c>
      <c r="K12" s="121">
        <v>27.4</v>
      </c>
      <c r="L12" s="121">
        <v>28.1</v>
      </c>
      <c r="M12" s="121">
        <v>27.8</v>
      </c>
      <c r="N12" s="121">
        <v>30.4</v>
      </c>
      <c r="O12" s="121">
        <v>31.9</v>
      </c>
      <c r="P12" s="121">
        <v>31.1</v>
      </c>
      <c r="Q12" s="121">
        <v>30.6</v>
      </c>
      <c r="R12" s="121">
        <v>32.299999999999997</v>
      </c>
      <c r="S12" s="121">
        <v>32.9</v>
      </c>
      <c r="T12" s="121">
        <v>26.6</v>
      </c>
      <c r="U12" s="121">
        <v>30.7</v>
      </c>
      <c r="V12" s="121">
        <v>30.9</v>
      </c>
      <c r="W12" s="121">
        <v>31.8</v>
      </c>
      <c r="X12" s="121">
        <v>27.9</v>
      </c>
      <c r="Y12" s="121">
        <v>31.2</v>
      </c>
      <c r="Z12" s="121">
        <v>27.5</v>
      </c>
      <c r="AA12" s="121">
        <v>26.3</v>
      </c>
      <c r="AB12" s="121">
        <v>23</v>
      </c>
      <c r="AC12" s="121">
        <v>29.2</v>
      </c>
      <c r="AD12" s="121">
        <v>30.6</v>
      </c>
      <c r="AE12" s="121">
        <v>31.2</v>
      </c>
      <c r="AF12" s="121">
        <v>31.6</v>
      </c>
      <c r="AG12" s="121">
        <v>32.4</v>
      </c>
      <c r="AH12" s="121">
        <v>31.1</v>
      </c>
      <c r="AI12" s="121">
        <v>30.8</v>
      </c>
      <c r="AJ12" s="17">
        <f t="shared" si="1"/>
        <v>29.446666666666669</v>
      </c>
      <c r="AK12" s="121">
        <v>9.4</v>
      </c>
      <c r="AL12" s="121">
        <v>2.9</v>
      </c>
      <c r="AM12" s="121">
        <v>4.3</v>
      </c>
      <c r="AN12" s="121">
        <v>3.4</v>
      </c>
      <c r="AO12" s="121">
        <v>2.9</v>
      </c>
      <c r="AP12" s="121">
        <v>8.6999999999999993</v>
      </c>
      <c r="AQ12" s="121">
        <v>9.8000000000000007</v>
      </c>
      <c r="AR12" s="121">
        <v>8.3000000000000007</v>
      </c>
      <c r="AS12" s="121">
        <v>6.8</v>
      </c>
      <c r="AT12" s="121">
        <v>8.6</v>
      </c>
      <c r="AU12" s="121">
        <v>11.8</v>
      </c>
      <c r="AV12" s="121">
        <v>11.3</v>
      </c>
      <c r="AW12" s="121">
        <v>8</v>
      </c>
      <c r="AX12" s="121">
        <v>8.1</v>
      </c>
      <c r="AY12" s="121">
        <v>10.9</v>
      </c>
      <c r="AZ12" s="121">
        <v>10.7</v>
      </c>
      <c r="BA12" s="121">
        <v>8</v>
      </c>
      <c r="BB12" s="121">
        <v>4.5</v>
      </c>
      <c r="BC12" s="121">
        <v>9.5</v>
      </c>
      <c r="BD12" s="121">
        <v>8.8000000000000007</v>
      </c>
      <c r="BE12" s="121">
        <v>8.5</v>
      </c>
      <c r="BF12" s="121">
        <v>10.8</v>
      </c>
      <c r="BG12" s="121">
        <v>5.9</v>
      </c>
      <c r="BH12" s="121">
        <v>4.5999999999999996</v>
      </c>
      <c r="BI12" s="121">
        <v>3.8</v>
      </c>
      <c r="BJ12" s="121">
        <v>10.8</v>
      </c>
      <c r="BK12" s="121">
        <v>8.6</v>
      </c>
      <c r="BL12" s="121">
        <v>7.8</v>
      </c>
      <c r="BM12" s="121">
        <v>14.5</v>
      </c>
      <c r="BN12" s="121">
        <v>6.4</v>
      </c>
      <c r="BO12" s="18">
        <f t="shared" si="2"/>
        <v>7.9466666666666681</v>
      </c>
      <c r="BP12" s="4"/>
    </row>
    <row r="13" spans="2:69" x14ac:dyDescent="0.2">
      <c r="B13" s="1" t="str">
        <f t="shared" si="0"/>
        <v>Altiplano_BuenaVista</v>
      </c>
      <c r="C13" s="83" t="s">
        <v>3</v>
      </c>
      <c r="D13" s="83" t="s">
        <v>9</v>
      </c>
      <c r="E13" s="83" t="s">
        <v>10</v>
      </c>
      <c r="F13" s="121">
        <v>30.3</v>
      </c>
      <c r="G13" s="121">
        <v>18.5</v>
      </c>
      <c r="H13" s="121">
        <v>23</v>
      </c>
      <c r="I13" s="121">
        <v>29.3</v>
      </c>
      <c r="J13" s="121">
        <v>28.9</v>
      </c>
      <c r="K13" s="121">
        <v>30.9</v>
      </c>
      <c r="L13" s="121">
        <v>28.9</v>
      </c>
      <c r="M13" s="121">
        <v>25.5</v>
      </c>
      <c r="N13" s="121">
        <v>29.6</v>
      </c>
      <c r="O13" s="121">
        <v>29.7</v>
      </c>
      <c r="P13" s="121">
        <v>31.3</v>
      </c>
      <c r="Q13" s="121">
        <v>30.7</v>
      </c>
      <c r="R13" s="121">
        <v>32.200000000000003</v>
      </c>
      <c r="S13" s="121">
        <v>29.7</v>
      </c>
      <c r="T13" s="121">
        <v>29.7</v>
      </c>
      <c r="U13" s="121">
        <v>29.5</v>
      </c>
      <c r="V13" s="121">
        <v>32.4</v>
      </c>
      <c r="W13" s="121">
        <v>27.6</v>
      </c>
      <c r="X13" s="121">
        <v>29.1</v>
      </c>
      <c r="Y13" s="121">
        <v>29.8</v>
      </c>
      <c r="Z13" s="121">
        <v>27.7</v>
      </c>
      <c r="AA13" s="121">
        <v>25.8</v>
      </c>
      <c r="AB13" s="121">
        <v>25</v>
      </c>
      <c r="AC13" s="121">
        <v>29.7</v>
      </c>
      <c r="AD13" s="121">
        <v>31.7</v>
      </c>
      <c r="AE13" s="121">
        <v>32</v>
      </c>
      <c r="AF13" s="121">
        <v>32.4</v>
      </c>
      <c r="AG13" s="121">
        <v>33.4</v>
      </c>
      <c r="AH13" s="121">
        <v>33.4</v>
      </c>
      <c r="AI13" s="121">
        <v>31.2</v>
      </c>
      <c r="AJ13" s="17">
        <f t="shared" si="1"/>
        <v>29.296666666666667</v>
      </c>
      <c r="AK13" s="121">
        <v>10.6</v>
      </c>
      <c r="AL13" s="121">
        <v>9.4</v>
      </c>
      <c r="AM13" s="121">
        <v>7.8</v>
      </c>
      <c r="AN13" s="121">
        <v>2.8</v>
      </c>
      <c r="AO13" s="121">
        <v>4.7</v>
      </c>
      <c r="AP13" s="121">
        <v>8.9</v>
      </c>
      <c r="AQ13" s="121">
        <v>10.4</v>
      </c>
      <c r="AR13" s="121">
        <v>8.8000000000000007</v>
      </c>
      <c r="AS13" s="121">
        <v>12.2</v>
      </c>
      <c r="AT13" s="121">
        <v>11.7</v>
      </c>
      <c r="AU13" s="121">
        <v>11.3</v>
      </c>
      <c r="AV13" s="121">
        <v>12.5</v>
      </c>
      <c r="AW13" s="121">
        <v>12</v>
      </c>
      <c r="AX13" s="121">
        <v>14</v>
      </c>
      <c r="AY13" s="121">
        <v>13.9</v>
      </c>
      <c r="AZ13" s="121">
        <v>13.5</v>
      </c>
      <c r="BA13" s="121">
        <v>11.9</v>
      </c>
      <c r="BB13" s="121">
        <v>11.5</v>
      </c>
      <c r="BC13" s="121">
        <v>12.2</v>
      </c>
      <c r="BD13" s="121">
        <v>10.4</v>
      </c>
      <c r="BE13" s="121">
        <v>12.8</v>
      </c>
      <c r="BF13" s="121">
        <v>11.8</v>
      </c>
      <c r="BG13" s="121">
        <v>13.3</v>
      </c>
      <c r="BH13" s="121">
        <v>9.1</v>
      </c>
      <c r="BI13" s="121">
        <v>7.9</v>
      </c>
      <c r="BJ13" s="121">
        <v>12.8</v>
      </c>
      <c r="BK13" s="121">
        <v>13.5</v>
      </c>
      <c r="BL13" s="121">
        <v>10.5</v>
      </c>
      <c r="BM13" s="121">
        <v>14.5</v>
      </c>
      <c r="BN13" s="121">
        <v>16.600000000000001</v>
      </c>
      <c r="BO13" s="18">
        <f t="shared" si="2"/>
        <v>11.110000000000003</v>
      </c>
      <c r="BP13" s="4"/>
    </row>
    <row r="14" spans="2:69" x14ac:dyDescent="0.2">
      <c r="B14" s="1" t="str">
        <f t="shared" si="0"/>
        <v>Altiplano_La Terquedad</v>
      </c>
      <c r="C14" s="83" t="s">
        <v>3</v>
      </c>
      <c r="D14" s="83" t="s">
        <v>43</v>
      </c>
      <c r="E14" s="83" t="s">
        <v>10</v>
      </c>
      <c r="F14" s="121">
        <v>33.799999999999997</v>
      </c>
      <c r="G14" s="121">
        <v>19.7</v>
      </c>
      <c r="H14" s="121">
        <v>25.1</v>
      </c>
      <c r="I14" s="121">
        <v>30.5</v>
      </c>
      <c r="J14" s="121">
        <v>30.2</v>
      </c>
      <c r="K14" s="121">
        <v>33.6</v>
      </c>
      <c r="L14" s="121">
        <v>29.3</v>
      </c>
      <c r="M14" s="121">
        <v>27.8</v>
      </c>
      <c r="N14" s="121">
        <v>30.3</v>
      </c>
      <c r="O14" s="121">
        <v>35</v>
      </c>
      <c r="P14" s="121">
        <v>33.700000000000003</v>
      </c>
      <c r="Q14" s="121">
        <v>33.1</v>
      </c>
      <c r="R14" s="121">
        <v>35.1</v>
      </c>
      <c r="S14" s="121">
        <v>31</v>
      </c>
      <c r="T14" s="121">
        <v>32.1</v>
      </c>
      <c r="U14" s="121">
        <v>33.799999999999997</v>
      </c>
      <c r="V14" s="121">
        <v>35.6</v>
      </c>
      <c r="W14" s="121">
        <v>32.799999999999997</v>
      </c>
      <c r="X14" s="121">
        <v>31.3</v>
      </c>
      <c r="Y14" s="121">
        <v>31.7</v>
      </c>
      <c r="Z14" s="121">
        <v>30.9</v>
      </c>
      <c r="AA14" s="121">
        <v>27.1</v>
      </c>
      <c r="AB14" s="121">
        <v>26.6</v>
      </c>
      <c r="AC14" s="121">
        <v>32.5</v>
      </c>
      <c r="AD14" s="121">
        <v>33.700000000000003</v>
      </c>
      <c r="AE14" s="121">
        <v>33.9</v>
      </c>
      <c r="AF14" s="121">
        <v>34.799999999999997</v>
      </c>
      <c r="AG14" s="121">
        <v>35.799999999999997</v>
      </c>
      <c r="AH14" s="121">
        <v>35.5</v>
      </c>
      <c r="AI14" s="121">
        <v>33.1</v>
      </c>
      <c r="AJ14" s="17">
        <f t="shared" si="1"/>
        <v>31.646666666666665</v>
      </c>
      <c r="AK14" s="121">
        <v>14.2</v>
      </c>
      <c r="AL14" s="121">
        <v>11.8</v>
      </c>
      <c r="AM14" s="121">
        <v>10.6</v>
      </c>
      <c r="AN14" s="121">
        <v>3.3</v>
      </c>
      <c r="AO14" s="121">
        <v>5.4</v>
      </c>
      <c r="AP14" s="121">
        <v>8.1</v>
      </c>
      <c r="AQ14" s="121">
        <v>13.1</v>
      </c>
      <c r="AR14" s="121">
        <v>10.199999999999999</v>
      </c>
      <c r="AS14" s="121">
        <v>13.8</v>
      </c>
      <c r="AT14" s="121">
        <v>13.2</v>
      </c>
      <c r="AU14" s="121">
        <v>13.6</v>
      </c>
      <c r="AV14" s="121">
        <v>14</v>
      </c>
      <c r="AW14" s="121">
        <v>13.4</v>
      </c>
      <c r="AX14" s="121">
        <v>17.8</v>
      </c>
      <c r="AY14" s="121">
        <v>14.4</v>
      </c>
      <c r="AZ14" s="121">
        <v>16.100000000000001</v>
      </c>
      <c r="BA14" s="121">
        <v>14.7</v>
      </c>
      <c r="BB14" s="121">
        <v>16.100000000000001</v>
      </c>
      <c r="BC14" s="121">
        <v>16.600000000000001</v>
      </c>
      <c r="BD14" s="121">
        <v>13.9</v>
      </c>
      <c r="BE14" s="121">
        <v>14.7</v>
      </c>
      <c r="BF14" s="121">
        <v>16.100000000000001</v>
      </c>
      <c r="BG14" s="121">
        <v>14.6</v>
      </c>
      <c r="BH14" s="121">
        <v>10.9</v>
      </c>
      <c r="BI14" s="121">
        <v>10.6</v>
      </c>
      <c r="BJ14" s="121">
        <v>8.9</v>
      </c>
      <c r="BK14" s="121">
        <v>9.3000000000000007</v>
      </c>
      <c r="BL14" s="121">
        <v>12.1</v>
      </c>
      <c r="BM14" s="121">
        <v>13.7</v>
      </c>
      <c r="BN14" s="121">
        <v>8.4</v>
      </c>
      <c r="BO14" s="18">
        <f t="shared" si="2"/>
        <v>12.453333333333335</v>
      </c>
      <c r="BP14" s="4"/>
    </row>
    <row r="15" spans="2:69" x14ac:dyDescent="0.2">
      <c r="B15" s="1" t="str">
        <f t="shared" si="0"/>
        <v>Altiplano_BuenaVista</v>
      </c>
      <c r="C15" s="83" t="s">
        <v>3</v>
      </c>
      <c r="D15" s="83" t="s">
        <v>9</v>
      </c>
      <c r="E15" s="83" t="s">
        <v>11</v>
      </c>
      <c r="F15" s="60" t="s">
        <v>137</v>
      </c>
      <c r="G15" s="60" t="s">
        <v>137</v>
      </c>
      <c r="H15" s="60" t="s">
        <v>137</v>
      </c>
      <c r="I15" s="60" t="s">
        <v>137</v>
      </c>
      <c r="J15" s="60" t="s">
        <v>137</v>
      </c>
      <c r="K15" s="60" t="s">
        <v>137</v>
      </c>
      <c r="L15" s="60" t="s">
        <v>137</v>
      </c>
      <c r="M15" s="60" t="s">
        <v>137</v>
      </c>
      <c r="N15" s="60" t="s">
        <v>137</v>
      </c>
      <c r="O15" s="60" t="s">
        <v>137</v>
      </c>
      <c r="P15" s="60" t="s">
        <v>137</v>
      </c>
      <c r="Q15" s="60" t="s">
        <v>137</v>
      </c>
      <c r="R15" s="60" t="s">
        <v>137</v>
      </c>
      <c r="S15" s="60" t="s">
        <v>137</v>
      </c>
      <c r="T15" s="60" t="s">
        <v>137</v>
      </c>
      <c r="U15" s="60" t="s">
        <v>137</v>
      </c>
      <c r="V15" s="60" t="s">
        <v>137</v>
      </c>
      <c r="W15" s="60" t="s">
        <v>137</v>
      </c>
      <c r="X15" s="60" t="s">
        <v>137</v>
      </c>
      <c r="Y15" s="60" t="s">
        <v>137</v>
      </c>
      <c r="Z15" s="60" t="s">
        <v>137</v>
      </c>
      <c r="AA15" s="60" t="s">
        <v>137</v>
      </c>
      <c r="AB15" s="60" t="s">
        <v>137</v>
      </c>
      <c r="AC15" s="60" t="s">
        <v>137</v>
      </c>
      <c r="AD15" s="60" t="s">
        <v>137</v>
      </c>
      <c r="AE15" s="60" t="s">
        <v>137</v>
      </c>
      <c r="AF15" s="60" t="s">
        <v>137</v>
      </c>
      <c r="AG15" s="60" t="s">
        <v>137</v>
      </c>
      <c r="AH15" s="60" t="s">
        <v>137</v>
      </c>
      <c r="AI15" s="121">
        <v>30</v>
      </c>
      <c r="AJ15" s="17">
        <f t="shared" si="1"/>
        <v>30</v>
      </c>
      <c r="AK15" s="60" t="s">
        <v>137</v>
      </c>
      <c r="AL15" s="60" t="s">
        <v>137</v>
      </c>
      <c r="AM15" s="60" t="s">
        <v>137</v>
      </c>
      <c r="AN15" s="60" t="s">
        <v>137</v>
      </c>
      <c r="AO15" s="60" t="s">
        <v>137</v>
      </c>
      <c r="AP15" s="60" t="s">
        <v>137</v>
      </c>
      <c r="AQ15" s="60" t="s">
        <v>137</v>
      </c>
      <c r="AR15" s="60" t="s">
        <v>137</v>
      </c>
      <c r="AS15" s="60" t="s">
        <v>137</v>
      </c>
      <c r="AT15" s="60" t="s">
        <v>137</v>
      </c>
      <c r="AU15" s="60" t="s">
        <v>137</v>
      </c>
      <c r="AV15" s="60" t="s">
        <v>137</v>
      </c>
      <c r="AW15" s="60" t="s">
        <v>137</v>
      </c>
      <c r="AX15" s="60" t="s">
        <v>137</v>
      </c>
      <c r="AY15" s="60" t="s">
        <v>137</v>
      </c>
      <c r="AZ15" s="60" t="s">
        <v>137</v>
      </c>
      <c r="BA15" s="60" t="s">
        <v>137</v>
      </c>
      <c r="BB15" s="60" t="s">
        <v>137</v>
      </c>
      <c r="BC15" s="60" t="s">
        <v>137</v>
      </c>
      <c r="BD15" s="60" t="s">
        <v>137</v>
      </c>
      <c r="BE15" s="60" t="s">
        <v>137</v>
      </c>
      <c r="BF15" s="60" t="s">
        <v>137</v>
      </c>
      <c r="BG15" s="60" t="s">
        <v>137</v>
      </c>
      <c r="BH15" s="60" t="s">
        <v>137</v>
      </c>
      <c r="BI15" s="60" t="s">
        <v>137</v>
      </c>
      <c r="BJ15" s="60" t="s">
        <v>137</v>
      </c>
      <c r="BK15" s="60" t="s">
        <v>137</v>
      </c>
      <c r="BL15" s="60" t="s">
        <v>137</v>
      </c>
      <c r="BM15" s="60" t="s">
        <v>137</v>
      </c>
      <c r="BN15" s="121">
        <v>8.6</v>
      </c>
      <c r="BO15" s="18">
        <f t="shared" si="2"/>
        <v>8.6</v>
      </c>
      <c r="BP15" s="4"/>
    </row>
    <row r="16" spans="2:69" x14ac:dyDescent="0.2">
      <c r="B16" s="1" t="str">
        <f t="shared" si="0"/>
        <v>Altiplano_La Dulce</v>
      </c>
      <c r="C16" s="83" t="s">
        <v>3</v>
      </c>
      <c r="D16" s="83" t="s">
        <v>37</v>
      </c>
      <c r="E16" s="83" t="s">
        <v>11</v>
      </c>
      <c r="F16" s="121">
        <v>25.4</v>
      </c>
      <c r="G16" s="121">
        <v>26.5</v>
      </c>
      <c r="H16" s="121">
        <v>24.8</v>
      </c>
      <c r="I16" s="121">
        <v>29.4</v>
      </c>
      <c r="J16" s="121">
        <v>30.4</v>
      </c>
      <c r="K16" s="121">
        <v>29</v>
      </c>
      <c r="L16" s="121">
        <v>30.1</v>
      </c>
      <c r="M16" s="121">
        <v>26.8</v>
      </c>
      <c r="N16" s="121">
        <v>30.3</v>
      </c>
      <c r="O16" s="121">
        <v>29.9</v>
      </c>
      <c r="P16" s="121">
        <v>28.3</v>
      </c>
      <c r="Q16" s="121">
        <v>27.7</v>
      </c>
      <c r="R16" s="121">
        <v>31.4</v>
      </c>
      <c r="S16" s="121">
        <v>30.5</v>
      </c>
      <c r="T16" s="121">
        <v>23.8</v>
      </c>
      <c r="U16" s="121">
        <v>26.8</v>
      </c>
      <c r="V16" s="121">
        <v>28.6</v>
      </c>
      <c r="W16" s="121">
        <v>29.7</v>
      </c>
      <c r="X16" s="121">
        <v>28.2</v>
      </c>
      <c r="Y16" s="121">
        <v>27</v>
      </c>
      <c r="Z16" s="121">
        <v>28</v>
      </c>
      <c r="AA16" s="121">
        <v>24.9</v>
      </c>
      <c r="AB16" s="121">
        <v>26.7</v>
      </c>
      <c r="AC16" s="121">
        <v>27.4</v>
      </c>
      <c r="AD16" s="121">
        <v>28.6</v>
      </c>
      <c r="AE16" s="121">
        <v>28.1</v>
      </c>
      <c r="AF16" s="121">
        <v>29.5</v>
      </c>
      <c r="AG16" s="121">
        <v>29.7</v>
      </c>
      <c r="AH16" s="121">
        <v>27.7</v>
      </c>
      <c r="AI16" s="121">
        <v>29.6</v>
      </c>
      <c r="AJ16" s="17">
        <f t="shared" si="1"/>
        <v>28.160000000000007</v>
      </c>
      <c r="AK16" s="121">
        <v>10</v>
      </c>
      <c r="AL16" s="121">
        <v>2.1</v>
      </c>
      <c r="AM16" s="121">
        <v>-1.1000000000000001</v>
      </c>
      <c r="AN16" s="121">
        <v>0</v>
      </c>
      <c r="AO16" s="121">
        <v>5.0999999999999996</v>
      </c>
      <c r="AP16" s="121">
        <v>5.9</v>
      </c>
      <c r="AQ16" s="121">
        <v>10.5</v>
      </c>
      <c r="AR16" s="121">
        <v>8.4</v>
      </c>
      <c r="AS16" s="121">
        <v>6.9</v>
      </c>
      <c r="AT16" s="121">
        <v>10</v>
      </c>
      <c r="AU16" s="121">
        <v>12.8</v>
      </c>
      <c r="AV16" s="121">
        <v>14.9</v>
      </c>
      <c r="AW16" s="121">
        <v>15.7</v>
      </c>
      <c r="AX16" s="121">
        <v>6.7</v>
      </c>
      <c r="AY16" s="121">
        <v>11.4</v>
      </c>
      <c r="AZ16" s="121">
        <v>14.2</v>
      </c>
      <c r="BA16" s="121">
        <v>14.7</v>
      </c>
      <c r="BB16" s="121">
        <v>9.6999999999999993</v>
      </c>
      <c r="BC16" s="121">
        <v>9.3000000000000007</v>
      </c>
      <c r="BD16" s="121">
        <v>7.1</v>
      </c>
      <c r="BE16" s="121">
        <v>9.3000000000000007</v>
      </c>
      <c r="BF16" s="121">
        <v>12.3</v>
      </c>
      <c r="BG16" s="121">
        <v>11.4</v>
      </c>
      <c r="BH16" s="121">
        <v>4.2</v>
      </c>
      <c r="BI16" s="121">
        <v>3.9</v>
      </c>
      <c r="BJ16" s="121">
        <v>10.5</v>
      </c>
      <c r="BK16" s="121">
        <v>7.1</v>
      </c>
      <c r="BL16" s="121">
        <v>8</v>
      </c>
      <c r="BM16" s="121">
        <v>15.9</v>
      </c>
      <c r="BN16" s="121">
        <v>8.6</v>
      </c>
      <c r="BO16" s="18">
        <f t="shared" si="2"/>
        <v>8.85</v>
      </c>
      <c r="BP16" s="4"/>
    </row>
    <row r="17" spans="2:68" x14ac:dyDescent="0.2">
      <c r="B17" s="1" t="str">
        <f t="shared" si="0"/>
        <v>Altiplano_Yoliatl</v>
      </c>
      <c r="C17" s="83" t="s">
        <v>3</v>
      </c>
      <c r="D17" s="83" t="s">
        <v>72</v>
      </c>
      <c r="E17" s="83" t="s">
        <v>11</v>
      </c>
      <c r="F17" s="121">
        <v>25.1</v>
      </c>
      <c r="G17" s="121" t="s">
        <v>137</v>
      </c>
      <c r="H17" s="121" t="s">
        <v>137</v>
      </c>
      <c r="I17" s="121" t="s">
        <v>137</v>
      </c>
      <c r="J17" s="121">
        <v>29.4</v>
      </c>
      <c r="K17" s="121">
        <v>30.3</v>
      </c>
      <c r="L17" s="121">
        <v>30.9</v>
      </c>
      <c r="M17" s="121">
        <v>30.4</v>
      </c>
      <c r="N17" s="121">
        <v>30.5</v>
      </c>
      <c r="O17" s="121">
        <v>30.1</v>
      </c>
      <c r="P17" s="121">
        <v>27.3</v>
      </c>
      <c r="Q17" s="121">
        <v>26.8</v>
      </c>
      <c r="R17" s="121">
        <v>31.2</v>
      </c>
      <c r="S17" s="121">
        <v>31</v>
      </c>
      <c r="T17" s="121">
        <v>25.1</v>
      </c>
      <c r="U17" s="121">
        <v>26.6</v>
      </c>
      <c r="V17" s="121">
        <v>28.6</v>
      </c>
      <c r="W17" s="121">
        <v>29.8</v>
      </c>
      <c r="X17" s="121">
        <v>28.8</v>
      </c>
      <c r="Y17" s="121">
        <v>27.6</v>
      </c>
      <c r="Z17" s="121">
        <v>28.9</v>
      </c>
      <c r="AA17" s="121">
        <v>24.8</v>
      </c>
      <c r="AB17" s="121">
        <v>25.8</v>
      </c>
      <c r="AC17" s="121">
        <v>27.7</v>
      </c>
      <c r="AD17" s="121">
        <v>28.6</v>
      </c>
      <c r="AE17" s="121">
        <v>27.9</v>
      </c>
      <c r="AF17" s="121">
        <v>31.5</v>
      </c>
      <c r="AG17" s="121">
        <v>31</v>
      </c>
      <c r="AH17" s="121">
        <v>28.8</v>
      </c>
      <c r="AI17" s="121">
        <v>29.9</v>
      </c>
      <c r="AJ17" s="17">
        <f t="shared" si="1"/>
        <v>28.68148148148148</v>
      </c>
      <c r="AK17" s="121">
        <v>6</v>
      </c>
      <c r="AL17" s="121" t="s">
        <v>137</v>
      </c>
      <c r="AM17" s="121" t="s">
        <v>137</v>
      </c>
      <c r="AN17" s="121" t="s">
        <v>137</v>
      </c>
      <c r="AO17" s="121">
        <v>15.4</v>
      </c>
      <c r="AP17" s="121">
        <v>3.9</v>
      </c>
      <c r="AQ17" s="121">
        <v>6</v>
      </c>
      <c r="AR17" s="121">
        <v>6.6</v>
      </c>
      <c r="AS17" s="121">
        <v>5.8</v>
      </c>
      <c r="AT17" s="121">
        <v>9</v>
      </c>
      <c r="AU17" s="121">
        <v>11</v>
      </c>
      <c r="AV17" s="121">
        <v>9.9</v>
      </c>
      <c r="AW17" s="121">
        <v>8.1999999999999993</v>
      </c>
      <c r="AX17" s="121">
        <v>7.9</v>
      </c>
      <c r="AY17" s="121">
        <v>10.3</v>
      </c>
      <c r="AZ17" s="121">
        <v>7.5</v>
      </c>
      <c r="BA17" s="121">
        <v>12.8</v>
      </c>
      <c r="BB17" s="121">
        <v>7.4</v>
      </c>
      <c r="BC17" s="121">
        <v>8.6</v>
      </c>
      <c r="BD17" s="121">
        <v>9.6</v>
      </c>
      <c r="BE17" s="121">
        <v>10</v>
      </c>
      <c r="BF17" s="121">
        <v>11.9</v>
      </c>
      <c r="BG17" s="121">
        <v>10.6</v>
      </c>
      <c r="BH17" s="121">
        <v>2</v>
      </c>
      <c r="BI17" s="121">
        <v>3</v>
      </c>
      <c r="BJ17" s="121">
        <v>3.3</v>
      </c>
      <c r="BK17" s="121">
        <v>4.7</v>
      </c>
      <c r="BL17" s="121">
        <v>3.1</v>
      </c>
      <c r="BM17" s="121">
        <v>10.7</v>
      </c>
      <c r="BN17" s="121">
        <v>8.1999999999999993</v>
      </c>
      <c r="BO17" s="18">
        <f t="shared" si="2"/>
        <v>7.9037037037037026</v>
      </c>
      <c r="BP17" s="4"/>
    </row>
    <row r="18" spans="2:68" x14ac:dyDescent="0.2">
      <c r="B18" s="1" t="str">
        <f t="shared" si="0"/>
        <v>Altiplano_El Pocito</v>
      </c>
      <c r="C18" s="83" t="s">
        <v>3</v>
      </c>
      <c r="D18" s="83" t="s">
        <v>132</v>
      </c>
      <c r="E18" s="83" t="s">
        <v>49</v>
      </c>
      <c r="F18" s="121">
        <v>30.1</v>
      </c>
      <c r="G18" s="121">
        <v>18.100000000000001</v>
      </c>
      <c r="H18" s="121">
        <v>21.7</v>
      </c>
      <c r="I18" s="121">
        <v>27.4</v>
      </c>
      <c r="J18" s="121">
        <v>27.1</v>
      </c>
      <c r="K18" s="121">
        <v>31.6</v>
      </c>
      <c r="L18" s="121">
        <v>25.3</v>
      </c>
      <c r="M18" s="121">
        <v>24.1</v>
      </c>
      <c r="N18" s="121">
        <v>26.6</v>
      </c>
      <c r="O18" s="121">
        <v>31.1</v>
      </c>
      <c r="P18" s="121">
        <v>30.2</v>
      </c>
      <c r="Q18" s="121">
        <v>31.3</v>
      </c>
      <c r="R18" s="121">
        <v>31.3</v>
      </c>
      <c r="S18" s="121">
        <v>27.5</v>
      </c>
      <c r="T18" s="121">
        <v>27.8</v>
      </c>
      <c r="U18" s="121">
        <v>29.5</v>
      </c>
      <c r="V18" s="121">
        <v>30.9</v>
      </c>
      <c r="W18" s="121">
        <v>28.1</v>
      </c>
      <c r="X18" s="121">
        <v>28.3</v>
      </c>
      <c r="Y18" s="121">
        <v>27.7</v>
      </c>
      <c r="Z18" s="121">
        <v>28.7</v>
      </c>
      <c r="AA18" s="121">
        <v>23.1</v>
      </c>
      <c r="AB18" s="121">
        <v>21.6</v>
      </c>
      <c r="AC18" s="121">
        <v>28.8</v>
      </c>
      <c r="AD18" s="121">
        <v>29.5</v>
      </c>
      <c r="AE18" s="121">
        <v>29.5</v>
      </c>
      <c r="AF18" s="121">
        <v>31.1</v>
      </c>
      <c r="AG18" s="121">
        <v>32.1</v>
      </c>
      <c r="AH18" s="121">
        <v>31.2</v>
      </c>
      <c r="AI18" s="121">
        <v>30.6</v>
      </c>
      <c r="AJ18" s="17">
        <f t="shared" si="1"/>
        <v>28.06333333333334</v>
      </c>
      <c r="AK18" s="121">
        <v>13.2</v>
      </c>
      <c r="AL18" s="121">
        <v>8.1</v>
      </c>
      <c r="AM18" s="121">
        <v>7</v>
      </c>
      <c r="AN18" s="121">
        <v>4.9000000000000004</v>
      </c>
      <c r="AO18" s="121">
        <v>6.6</v>
      </c>
      <c r="AP18" s="121">
        <v>8.3000000000000007</v>
      </c>
      <c r="AQ18" s="121">
        <v>12.7</v>
      </c>
      <c r="AR18" s="121">
        <v>11</v>
      </c>
      <c r="AS18" s="121">
        <v>14.2</v>
      </c>
      <c r="AT18" s="121">
        <v>11.3</v>
      </c>
      <c r="AU18" s="121">
        <v>13</v>
      </c>
      <c r="AV18" s="121">
        <v>14</v>
      </c>
      <c r="AW18" s="121">
        <v>15.9</v>
      </c>
      <c r="AX18" s="121">
        <v>16</v>
      </c>
      <c r="AY18" s="121">
        <v>14.2</v>
      </c>
      <c r="AZ18" s="121">
        <v>16.7</v>
      </c>
      <c r="BA18" s="121">
        <v>18</v>
      </c>
      <c r="BB18" s="121">
        <v>15.1</v>
      </c>
      <c r="BC18" s="121">
        <v>13.6</v>
      </c>
      <c r="BD18" s="121">
        <v>12.9</v>
      </c>
      <c r="BE18" s="121">
        <v>13.2</v>
      </c>
      <c r="BF18" s="121">
        <v>13.9</v>
      </c>
      <c r="BG18" s="121">
        <v>14.1</v>
      </c>
      <c r="BH18" s="121">
        <v>11.5</v>
      </c>
      <c r="BI18" s="121">
        <v>11.1</v>
      </c>
      <c r="BJ18" s="121">
        <v>18.3</v>
      </c>
      <c r="BK18" s="121">
        <v>17.600000000000001</v>
      </c>
      <c r="BL18" s="121">
        <v>15.6</v>
      </c>
      <c r="BM18" s="121">
        <v>15.8</v>
      </c>
      <c r="BN18" s="121">
        <v>16.2</v>
      </c>
      <c r="BO18" s="18">
        <f t="shared" si="2"/>
        <v>13.133333333333335</v>
      </c>
      <c r="BP18" s="4"/>
    </row>
    <row r="19" spans="2:68" x14ac:dyDescent="0.2">
      <c r="B19" s="1" t="str">
        <f t="shared" si="0"/>
        <v>Altiplano_La Victoria</v>
      </c>
      <c r="C19" s="83" t="s">
        <v>3</v>
      </c>
      <c r="D19" s="83" t="s">
        <v>129</v>
      </c>
      <c r="E19" s="83" t="s">
        <v>5</v>
      </c>
      <c r="F19" s="121">
        <v>24.8</v>
      </c>
      <c r="G19" s="121">
        <v>23.7</v>
      </c>
      <c r="H19" s="121">
        <v>22.7</v>
      </c>
      <c r="I19" s="121">
        <v>26.9</v>
      </c>
      <c r="J19" s="121">
        <v>27.5</v>
      </c>
      <c r="K19" s="121">
        <v>25.6</v>
      </c>
      <c r="L19" s="121">
        <v>28.5</v>
      </c>
      <c r="M19" s="121">
        <v>24.4</v>
      </c>
      <c r="N19" s="121">
        <v>27.8</v>
      </c>
      <c r="O19" s="121">
        <v>27.6</v>
      </c>
      <c r="P19" s="121">
        <v>27</v>
      </c>
      <c r="Q19" s="121">
        <v>26.2</v>
      </c>
      <c r="R19" s="60" t="s">
        <v>137</v>
      </c>
      <c r="S19" s="60" t="s">
        <v>137</v>
      </c>
      <c r="T19" s="60" t="s">
        <v>137</v>
      </c>
      <c r="U19" s="60" t="s">
        <v>137</v>
      </c>
      <c r="V19" s="60" t="s">
        <v>137</v>
      </c>
      <c r="W19" s="60" t="s">
        <v>137</v>
      </c>
      <c r="X19" s="60" t="s">
        <v>137</v>
      </c>
      <c r="Y19" s="60" t="s">
        <v>137</v>
      </c>
      <c r="Z19" s="60" t="s">
        <v>137</v>
      </c>
      <c r="AA19" s="60" t="s">
        <v>137</v>
      </c>
      <c r="AB19" s="60" t="s">
        <v>137</v>
      </c>
      <c r="AC19" s="60" t="s">
        <v>137</v>
      </c>
      <c r="AD19" s="60" t="s">
        <v>137</v>
      </c>
      <c r="AE19" s="60" t="s">
        <v>137</v>
      </c>
      <c r="AF19" s="60" t="s">
        <v>137</v>
      </c>
      <c r="AG19" s="60" t="s">
        <v>137</v>
      </c>
      <c r="AH19" s="60" t="s">
        <v>137</v>
      </c>
      <c r="AI19" s="60" t="s">
        <v>137</v>
      </c>
      <c r="AJ19" s="17">
        <f t="shared" si="1"/>
        <v>26.058333333333334</v>
      </c>
      <c r="AK19" s="121">
        <v>4.8</v>
      </c>
      <c r="AL19" s="121">
        <v>4.0999999999999996</v>
      </c>
      <c r="AM19" s="121">
        <v>-0.7</v>
      </c>
      <c r="AN19" s="121">
        <v>-0.3</v>
      </c>
      <c r="AO19" s="121">
        <v>2.1</v>
      </c>
      <c r="AP19" s="121">
        <v>8</v>
      </c>
      <c r="AQ19" s="121">
        <v>8.1</v>
      </c>
      <c r="AR19" s="121">
        <v>9.1</v>
      </c>
      <c r="AS19" s="121">
        <v>8.1999999999999993</v>
      </c>
      <c r="AT19" s="121">
        <v>6.9</v>
      </c>
      <c r="AU19" s="121">
        <v>10.5</v>
      </c>
      <c r="AV19" s="121">
        <v>12</v>
      </c>
      <c r="AW19" s="60" t="s">
        <v>137</v>
      </c>
      <c r="AX19" s="60" t="s">
        <v>137</v>
      </c>
      <c r="AY19" s="60" t="s">
        <v>137</v>
      </c>
      <c r="AZ19" s="60" t="s">
        <v>137</v>
      </c>
      <c r="BA19" s="60" t="s">
        <v>137</v>
      </c>
      <c r="BB19" s="60" t="s">
        <v>137</v>
      </c>
      <c r="BC19" s="60" t="s">
        <v>137</v>
      </c>
      <c r="BD19" s="60" t="s">
        <v>137</v>
      </c>
      <c r="BE19" s="60" t="s">
        <v>137</v>
      </c>
      <c r="BF19" s="60" t="s">
        <v>137</v>
      </c>
      <c r="BG19" s="60" t="s">
        <v>137</v>
      </c>
      <c r="BH19" s="60" t="s">
        <v>137</v>
      </c>
      <c r="BI19" s="60" t="s">
        <v>137</v>
      </c>
      <c r="BJ19" s="60" t="s">
        <v>137</v>
      </c>
      <c r="BK19" s="60" t="s">
        <v>137</v>
      </c>
      <c r="BL19" s="60" t="s">
        <v>137</v>
      </c>
      <c r="BM19" s="60" t="s">
        <v>137</v>
      </c>
      <c r="BN19" s="60" t="s">
        <v>137</v>
      </c>
      <c r="BO19" s="18">
        <f t="shared" si="2"/>
        <v>6.0666666666666673</v>
      </c>
      <c r="BP19" s="4"/>
    </row>
    <row r="20" spans="2:68" x14ac:dyDescent="0.2">
      <c r="B20" s="1" t="str">
        <f t="shared" si="0"/>
        <v>Altiplano_Cerritos de Bernal</v>
      </c>
      <c r="C20" s="83" t="s">
        <v>3</v>
      </c>
      <c r="D20" s="83" t="s">
        <v>130</v>
      </c>
      <c r="E20" s="83" t="s">
        <v>5</v>
      </c>
      <c r="F20" s="121">
        <v>25</v>
      </c>
      <c r="G20" s="121">
        <v>23.6</v>
      </c>
      <c r="H20" s="121">
        <v>22.7</v>
      </c>
      <c r="I20" s="121">
        <v>26.9</v>
      </c>
      <c r="J20" s="121">
        <v>27.5</v>
      </c>
      <c r="K20" s="121">
        <v>27</v>
      </c>
      <c r="L20" s="121">
        <v>28.1</v>
      </c>
      <c r="M20" s="121">
        <v>25.6</v>
      </c>
      <c r="N20" s="121">
        <v>28.5</v>
      </c>
      <c r="O20" s="121">
        <v>28.1</v>
      </c>
      <c r="P20" s="121">
        <v>25.9</v>
      </c>
      <c r="Q20" s="121">
        <v>26.4</v>
      </c>
      <c r="R20" s="121">
        <v>29</v>
      </c>
      <c r="S20" s="121">
        <v>28.1</v>
      </c>
      <c r="T20" s="121">
        <v>24.2</v>
      </c>
      <c r="U20" s="121">
        <v>26.4</v>
      </c>
      <c r="V20" s="121">
        <v>27.1</v>
      </c>
      <c r="W20" s="121">
        <v>27.7</v>
      </c>
      <c r="X20" s="121">
        <v>25.3</v>
      </c>
      <c r="Y20" s="121">
        <v>25.8</v>
      </c>
      <c r="Z20" s="121">
        <v>26.5</v>
      </c>
      <c r="AA20" s="121">
        <v>22.9</v>
      </c>
      <c r="AB20" s="121">
        <v>23.6</v>
      </c>
      <c r="AC20" s="121">
        <v>25.8</v>
      </c>
      <c r="AD20" s="121">
        <v>27.2</v>
      </c>
      <c r="AE20" s="121">
        <v>27.4</v>
      </c>
      <c r="AF20" s="121">
        <v>28.4</v>
      </c>
      <c r="AG20" s="121">
        <v>29.1</v>
      </c>
      <c r="AH20" s="121">
        <v>27.1</v>
      </c>
      <c r="AI20" s="121">
        <v>28.1</v>
      </c>
      <c r="AJ20" s="17">
        <f t="shared" si="1"/>
        <v>26.5</v>
      </c>
      <c r="AK20" s="121">
        <v>5.3</v>
      </c>
      <c r="AL20" s="121">
        <v>3.6</v>
      </c>
      <c r="AM20" s="121">
        <v>5.2</v>
      </c>
      <c r="AN20" s="121">
        <v>2.2000000000000002</v>
      </c>
      <c r="AO20" s="121">
        <v>6.7</v>
      </c>
      <c r="AP20" s="121">
        <v>6.7</v>
      </c>
      <c r="AQ20" s="121">
        <v>11</v>
      </c>
      <c r="AR20" s="121">
        <v>9.1999999999999993</v>
      </c>
      <c r="AS20" s="121">
        <v>9.4</v>
      </c>
      <c r="AT20" s="121">
        <v>9.3000000000000007</v>
      </c>
      <c r="AU20" s="121">
        <v>11.1</v>
      </c>
      <c r="AV20" s="121">
        <v>7.8</v>
      </c>
      <c r="AW20" s="121">
        <v>8</v>
      </c>
      <c r="AX20" s="121">
        <v>9.3000000000000007</v>
      </c>
      <c r="AY20" s="121">
        <v>10.4</v>
      </c>
      <c r="AZ20" s="121">
        <v>7.1</v>
      </c>
      <c r="BA20" s="121">
        <v>4.3</v>
      </c>
      <c r="BB20" s="121">
        <v>9.1</v>
      </c>
      <c r="BC20" s="121">
        <v>9.6</v>
      </c>
      <c r="BD20" s="121">
        <v>9.3000000000000007</v>
      </c>
      <c r="BE20" s="121">
        <v>10.1</v>
      </c>
      <c r="BF20" s="121">
        <v>11.6</v>
      </c>
      <c r="BG20" s="121">
        <v>9.8000000000000007</v>
      </c>
      <c r="BH20" s="121">
        <v>3.5</v>
      </c>
      <c r="BI20" s="121">
        <v>1.5</v>
      </c>
      <c r="BJ20" s="121">
        <v>4.7</v>
      </c>
      <c r="BK20" s="121">
        <v>2.7</v>
      </c>
      <c r="BL20" s="121">
        <v>9.1</v>
      </c>
      <c r="BM20" s="121">
        <v>11.3</v>
      </c>
      <c r="BN20" s="121">
        <v>1.3</v>
      </c>
      <c r="BO20" s="18">
        <f t="shared" si="2"/>
        <v>7.34</v>
      </c>
      <c r="BP20" s="4"/>
    </row>
    <row r="21" spans="2:68" x14ac:dyDescent="0.2">
      <c r="B21" s="1" t="str">
        <f t="shared" si="0"/>
        <v>Altiplano_Santa Matilde</v>
      </c>
      <c r="C21" s="83" t="s">
        <v>3</v>
      </c>
      <c r="D21" s="83" t="s">
        <v>133</v>
      </c>
      <c r="E21" s="83" t="s">
        <v>5</v>
      </c>
      <c r="F21" s="121">
        <v>26.3</v>
      </c>
      <c r="G21" s="121">
        <v>26.4</v>
      </c>
      <c r="H21" s="121">
        <v>24.3</v>
      </c>
      <c r="I21" s="121">
        <v>28.3</v>
      </c>
      <c r="J21" s="121">
        <v>29.6</v>
      </c>
      <c r="K21" s="121">
        <v>27.5</v>
      </c>
      <c r="L21" s="121">
        <v>29.8</v>
      </c>
      <c r="M21" s="121">
        <v>25.9</v>
      </c>
      <c r="N21" s="121">
        <v>29.4</v>
      </c>
      <c r="O21" s="121">
        <v>30.1</v>
      </c>
      <c r="P21" s="121">
        <v>28.7</v>
      </c>
      <c r="Q21" s="121">
        <v>27.8</v>
      </c>
      <c r="R21" s="121">
        <v>30.4</v>
      </c>
      <c r="S21" s="121">
        <v>29.8</v>
      </c>
      <c r="T21" s="121">
        <v>24.8</v>
      </c>
      <c r="U21" s="121">
        <v>27.7</v>
      </c>
      <c r="V21" s="121">
        <v>28.8</v>
      </c>
      <c r="W21" s="121">
        <v>28.2</v>
      </c>
      <c r="X21" s="121">
        <v>27.7</v>
      </c>
      <c r="Y21" s="121">
        <v>27</v>
      </c>
      <c r="Z21" s="121">
        <v>27.3</v>
      </c>
      <c r="AA21" s="121">
        <v>25</v>
      </c>
      <c r="AB21" s="121">
        <v>26.5</v>
      </c>
      <c r="AC21" s="121">
        <v>27.2</v>
      </c>
      <c r="AD21" s="121">
        <v>28.4</v>
      </c>
      <c r="AE21" s="121">
        <v>28.6</v>
      </c>
      <c r="AF21" s="121">
        <v>29.6</v>
      </c>
      <c r="AG21" s="121">
        <v>30.1</v>
      </c>
      <c r="AH21" s="121">
        <v>28.5</v>
      </c>
      <c r="AI21" s="121">
        <v>29.2</v>
      </c>
      <c r="AJ21" s="17">
        <f t="shared" si="1"/>
        <v>27.963333333333335</v>
      </c>
      <c r="AK21" s="121">
        <v>6.2</v>
      </c>
      <c r="AL21" s="121">
        <v>3.8</v>
      </c>
      <c r="AM21" s="121">
        <v>5.9</v>
      </c>
      <c r="AN21" s="121">
        <v>2</v>
      </c>
      <c r="AO21" s="121">
        <v>5.9</v>
      </c>
      <c r="AP21" s="121">
        <v>7.2</v>
      </c>
      <c r="AQ21" s="121">
        <v>9.6</v>
      </c>
      <c r="AR21" s="121">
        <v>10.4</v>
      </c>
      <c r="AS21" s="121">
        <v>7.2</v>
      </c>
      <c r="AT21" s="121">
        <v>10.6</v>
      </c>
      <c r="AU21" s="121">
        <v>13.3</v>
      </c>
      <c r="AV21" s="121">
        <v>13.2</v>
      </c>
      <c r="AW21" s="121">
        <v>8.6999999999999993</v>
      </c>
      <c r="AX21" s="121">
        <v>7.8</v>
      </c>
      <c r="AY21" s="121">
        <v>11.1</v>
      </c>
      <c r="AZ21" s="121">
        <v>9</v>
      </c>
      <c r="BA21" s="121">
        <v>11.7</v>
      </c>
      <c r="BB21" s="121">
        <v>9</v>
      </c>
      <c r="BC21" s="121">
        <v>9.5</v>
      </c>
      <c r="BD21" s="121">
        <v>8.1999999999999993</v>
      </c>
      <c r="BE21" s="121">
        <v>11.1</v>
      </c>
      <c r="BF21" s="121">
        <v>12.6</v>
      </c>
      <c r="BG21" s="121">
        <v>10.6</v>
      </c>
      <c r="BH21" s="121">
        <v>4.0999999999999996</v>
      </c>
      <c r="BI21" s="121">
        <v>5.0999999999999996</v>
      </c>
      <c r="BJ21" s="121">
        <v>6.2</v>
      </c>
      <c r="BK21" s="121">
        <v>5.5</v>
      </c>
      <c r="BL21" s="121">
        <v>7.3</v>
      </c>
      <c r="BM21" s="121">
        <v>14.3</v>
      </c>
      <c r="BN21" s="121">
        <v>8</v>
      </c>
      <c r="BO21" s="18">
        <f t="shared" si="2"/>
        <v>8.5033333333333321</v>
      </c>
      <c r="BP21" s="4"/>
    </row>
    <row r="22" spans="2:68" x14ac:dyDescent="0.2">
      <c r="B22" s="1" t="str">
        <f t="shared" si="0"/>
        <v>Altiplano_La Herradura</v>
      </c>
      <c r="C22" s="83" t="s">
        <v>3</v>
      </c>
      <c r="D22" s="83" t="s">
        <v>131</v>
      </c>
      <c r="E22" s="83" t="s">
        <v>11</v>
      </c>
      <c r="F22" s="121">
        <v>25.4</v>
      </c>
      <c r="G22" s="121">
        <v>25.9</v>
      </c>
      <c r="H22" s="121">
        <v>23.6</v>
      </c>
      <c r="I22" s="121">
        <v>27.4</v>
      </c>
      <c r="J22" s="121">
        <v>27.9</v>
      </c>
      <c r="K22" s="121">
        <v>26.3</v>
      </c>
      <c r="L22" s="121">
        <v>28.4</v>
      </c>
      <c r="M22" s="121">
        <v>26.4</v>
      </c>
      <c r="N22" s="121">
        <v>28.8</v>
      </c>
      <c r="O22" s="121">
        <v>29.2</v>
      </c>
      <c r="P22" s="121">
        <v>27.9</v>
      </c>
      <c r="Q22" s="121">
        <v>27.2</v>
      </c>
      <c r="R22" s="121">
        <v>28.9</v>
      </c>
      <c r="S22" s="121">
        <v>29.8</v>
      </c>
      <c r="T22" s="121">
        <v>24.1</v>
      </c>
      <c r="U22" s="121">
        <v>25.7</v>
      </c>
      <c r="V22" s="121">
        <v>27.8</v>
      </c>
      <c r="W22" s="121">
        <v>27.8</v>
      </c>
      <c r="X22" s="121">
        <v>27.1</v>
      </c>
      <c r="Y22" s="121">
        <v>26.1</v>
      </c>
      <c r="Z22" s="121">
        <v>27.9</v>
      </c>
      <c r="AA22" s="121">
        <v>23.6</v>
      </c>
      <c r="AB22" s="121">
        <v>24.6</v>
      </c>
      <c r="AC22" s="121">
        <v>26</v>
      </c>
      <c r="AD22" s="121">
        <v>27.4</v>
      </c>
      <c r="AE22" s="121">
        <v>27.3</v>
      </c>
      <c r="AF22" s="121">
        <v>28.9</v>
      </c>
      <c r="AG22" s="121">
        <v>29.7</v>
      </c>
      <c r="AH22" s="121">
        <v>28.2</v>
      </c>
      <c r="AI22" s="121">
        <v>28.4</v>
      </c>
      <c r="AJ22" s="17">
        <f t="shared" si="1"/>
        <v>27.123333333333335</v>
      </c>
      <c r="AK22" s="121">
        <v>5.9</v>
      </c>
      <c r="AL22" s="121">
        <v>2.6</v>
      </c>
      <c r="AM22" s="121">
        <v>3.3</v>
      </c>
      <c r="AN22" s="121">
        <v>-2.1</v>
      </c>
      <c r="AO22" s="121">
        <v>0.3</v>
      </c>
      <c r="AP22" s="121">
        <v>2.6</v>
      </c>
      <c r="AQ22" s="121">
        <v>6.4</v>
      </c>
      <c r="AR22" s="121">
        <v>6.5</v>
      </c>
      <c r="AS22" s="121">
        <v>6.1</v>
      </c>
      <c r="AT22" s="121">
        <v>10.1</v>
      </c>
      <c r="AU22" s="121">
        <v>12.1</v>
      </c>
      <c r="AV22" s="121">
        <v>10.4</v>
      </c>
      <c r="AW22" s="121">
        <v>10.5</v>
      </c>
      <c r="AX22" s="121">
        <v>5.7</v>
      </c>
      <c r="AY22" s="121">
        <v>11.4</v>
      </c>
      <c r="AZ22" s="121">
        <v>9.3000000000000007</v>
      </c>
      <c r="BA22" s="121">
        <v>12.8</v>
      </c>
      <c r="BB22" s="121">
        <v>6.3</v>
      </c>
      <c r="BC22" s="121">
        <v>8.1999999999999993</v>
      </c>
      <c r="BD22" s="121">
        <v>7.3</v>
      </c>
      <c r="BE22" s="121">
        <v>7.1</v>
      </c>
      <c r="BF22" s="121">
        <v>10.9</v>
      </c>
      <c r="BG22" s="121">
        <v>9.6999999999999993</v>
      </c>
      <c r="BH22" s="121">
        <v>0.4</v>
      </c>
      <c r="BI22" s="121">
        <v>5.3</v>
      </c>
      <c r="BJ22" s="121">
        <v>4</v>
      </c>
      <c r="BK22" s="121">
        <v>7.6</v>
      </c>
      <c r="BL22" s="121">
        <v>1.3</v>
      </c>
      <c r="BM22" s="121">
        <v>11.3</v>
      </c>
      <c r="BN22" s="121">
        <v>9</v>
      </c>
      <c r="BO22" s="18">
        <f t="shared" si="2"/>
        <v>6.743333333333335</v>
      </c>
      <c r="BP22" s="4"/>
    </row>
    <row r="23" spans="2:68" x14ac:dyDescent="0.2">
      <c r="B23" s="1" t="str">
        <f t="shared" si="0"/>
        <v>Altiplano_Peotillos</v>
      </c>
      <c r="C23" s="83" t="s">
        <v>3</v>
      </c>
      <c r="D23" s="83" t="s">
        <v>48</v>
      </c>
      <c r="E23" s="83" t="s">
        <v>49</v>
      </c>
      <c r="F23" s="60" t="s">
        <v>137</v>
      </c>
      <c r="G23" s="60" t="s">
        <v>137</v>
      </c>
      <c r="H23" s="60" t="s">
        <v>137</v>
      </c>
      <c r="I23" s="60" t="s">
        <v>137</v>
      </c>
      <c r="J23" s="60" t="s">
        <v>137</v>
      </c>
      <c r="K23" s="60" t="s">
        <v>137</v>
      </c>
      <c r="L23" s="60" t="s">
        <v>137</v>
      </c>
      <c r="M23" s="60" t="s">
        <v>137</v>
      </c>
      <c r="N23" s="60" t="s">
        <v>137</v>
      </c>
      <c r="O23" s="60" t="s">
        <v>137</v>
      </c>
      <c r="P23" s="60" t="s">
        <v>137</v>
      </c>
      <c r="Q23" s="60" t="s">
        <v>137</v>
      </c>
      <c r="R23" s="60" t="s">
        <v>137</v>
      </c>
      <c r="S23" s="60" t="s">
        <v>137</v>
      </c>
      <c r="T23" s="60" t="s">
        <v>137</v>
      </c>
      <c r="U23" s="60" t="s">
        <v>137</v>
      </c>
      <c r="V23" s="60" t="s">
        <v>137</v>
      </c>
      <c r="W23" s="60" t="s">
        <v>137</v>
      </c>
      <c r="X23" s="60" t="s">
        <v>137</v>
      </c>
      <c r="Y23" s="60" t="s">
        <v>137</v>
      </c>
      <c r="Z23" s="60" t="s">
        <v>137</v>
      </c>
      <c r="AA23" s="60" t="s">
        <v>137</v>
      </c>
      <c r="AB23" s="60" t="s">
        <v>137</v>
      </c>
      <c r="AC23" s="60" t="s">
        <v>137</v>
      </c>
      <c r="AD23" s="60" t="s">
        <v>137</v>
      </c>
      <c r="AE23" s="60" t="s">
        <v>137</v>
      </c>
      <c r="AF23" s="60" t="s">
        <v>137</v>
      </c>
      <c r="AG23" s="60" t="s">
        <v>137</v>
      </c>
      <c r="AH23" s="60" t="s">
        <v>137</v>
      </c>
      <c r="AI23" s="121">
        <v>28.4</v>
      </c>
      <c r="AJ23" s="17">
        <f t="shared" si="1"/>
        <v>28.4</v>
      </c>
      <c r="AK23" s="60" t="s">
        <v>137</v>
      </c>
      <c r="AL23" s="60" t="s">
        <v>137</v>
      </c>
      <c r="AM23" s="60" t="s">
        <v>137</v>
      </c>
      <c r="AN23" s="60" t="s">
        <v>137</v>
      </c>
      <c r="AO23" s="60" t="s">
        <v>137</v>
      </c>
      <c r="AP23" s="60" t="s">
        <v>137</v>
      </c>
      <c r="AQ23" s="60" t="s">
        <v>137</v>
      </c>
      <c r="AR23" s="60" t="s">
        <v>137</v>
      </c>
      <c r="AS23" s="60" t="s">
        <v>137</v>
      </c>
      <c r="AT23" s="60" t="s">
        <v>137</v>
      </c>
      <c r="AU23" s="60" t="s">
        <v>137</v>
      </c>
      <c r="AV23" s="60" t="s">
        <v>137</v>
      </c>
      <c r="AW23" s="60" t="s">
        <v>137</v>
      </c>
      <c r="AX23" s="60" t="s">
        <v>137</v>
      </c>
      <c r="AY23" s="60" t="s">
        <v>137</v>
      </c>
      <c r="AZ23" s="60" t="s">
        <v>137</v>
      </c>
      <c r="BA23" s="60" t="s">
        <v>137</v>
      </c>
      <c r="BB23" s="60" t="s">
        <v>137</v>
      </c>
      <c r="BC23" s="60" t="s">
        <v>137</v>
      </c>
      <c r="BD23" s="60" t="s">
        <v>137</v>
      </c>
      <c r="BE23" s="60" t="s">
        <v>137</v>
      </c>
      <c r="BF23" s="60" t="s">
        <v>137</v>
      </c>
      <c r="BG23" s="60" t="s">
        <v>137</v>
      </c>
      <c r="BH23" s="60" t="s">
        <v>137</v>
      </c>
      <c r="BI23" s="60" t="s">
        <v>137</v>
      </c>
      <c r="BJ23" s="60" t="s">
        <v>137</v>
      </c>
      <c r="BK23" s="60" t="s">
        <v>137</v>
      </c>
      <c r="BL23" s="60" t="s">
        <v>137</v>
      </c>
      <c r="BM23" s="60" t="s">
        <v>137</v>
      </c>
      <c r="BN23" s="121">
        <v>8.6</v>
      </c>
      <c r="BO23" s="18">
        <f t="shared" si="2"/>
        <v>8.6</v>
      </c>
      <c r="BP23" s="4"/>
    </row>
    <row r="24" spans="2:68" x14ac:dyDescent="0.2">
      <c r="B24" s="1" t="str">
        <f t="shared" si="0"/>
        <v>Centro_Benito Juárez</v>
      </c>
      <c r="C24" s="104" t="s">
        <v>6</v>
      </c>
      <c r="D24" s="104" t="s">
        <v>7</v>
      </c>
      <c r="E24" s="104" t="s">
        <v>8</v>
      </c>
      <c r="F24" s="121">
        <v>28.5</v>
      </c>
      <c r="G24" s="121">
        <v>20.7</v>
      </c>
      <c r="H24" s="121">
        <v>23</v>
      </c>
      <c r="I24" s="121">
        <v>29.3</v>
      </c>
      <c r="J24" s="121">
        <v>29.3</v>
      </c>
      <c r="K24" s="121">
        <v>31.6</v>
      </c>
      <c r="L24" s="121">
        <v>27.4</v>
      </c>
      <c r="M24" s="121">
        <v>27.8</v>
      </c>
      <c r="N24" s="121">
        <v>29.2</v>
      </c>
      <c r="O24" s="121">
        <v>32</v>
      </c>
      <c r="P24" s="121">
        <v>31.3</v>
      </c>
      <c r="Q24" s="121">
        <v>29</v>
      </c>
      <c r="R24" s="121">
        <v>33.1</v>
      </c>
      <c r="S24" s="121">
        <v>32.200000000000003</v>
      </c>
      <c r="T24" s="121">
        <v>26.5</v>
      </c>
      <c r="U24" s="121">
        <v>26</v>
      </c>
      <c r="V24" s="121">
        <v>32.200000000000003</v>
      </c>
      <c r="W24" s="121">
        <v>31.6</v>
      </c>
      <c r="X24" s="121">
        <v>28.8</v>
      </c>
      <c r="Y24" s="121">
        <v>29.2</v>
      </c>
      <c r="Z24" s="121">
        <v>30.7</v>
      </c>
      <c r="AA24" s="121">
        <v>25</v>
      </c>
      <c r="AB24" s="121">
        <v>25.8</v>
      </c>
      <c r="AC24" s="121">
        <v>28.9</v>
      </c>
      <c r="AD24" s="121">
        <v>30.4</v>
      </c>
      <c r="AE24" s="121">
        <v>30.4</v>
      </c>
      <c r="AF24" s="121">
        <v>32.6</v>
      </c>
      <c r="AG24" s="121">
        <v>33.200000000000003</v>
      </c>
      <c r="AH24" s="121">
        <v>29.7</v>
      </c>
      <c r="AI24" s="121">
        <v>31.9</v>
      </c>
      <c r="AJ24" s="17">
        <f t="shared" si="1"/>
        <v>29.243333333333336</v>
      </c>
      <c r="AK24" s="121">
        <v>9.6</v>
      </c>
      <c r="AL24" s="121">
        <v>4.5999999999999996</v>
      </c>
      <c r="AM24" s="121">
        <v>7.4</v>
      </c>
      <c r="AN24" s="121">
        <v>1</v>
      </c>
      <c r="AO24" s="121">
        <v>5</v>
      </c>
      <c r="AP24" s="121">
        <v>5.3</v>
      </c>
      <c r="AQ24" s="121">
        <v>7.1</v>
      </c>
      <c r="AR24" s="121">
        <v>6</v>
      </c>
      <c r="AS24" s="121">
        <v>7.5</v>
      </c>
      <c r="AT24" s="121">
        <v>12.1</v>
      </c>
      <c r="AU24" s="121">
        <v>12.7</v>
      </c>
      <c r="AV24" s="121">
        <v>11</v>
      </c>
      <c r="AW24" s="121">
        <v>16.7</v>
      </c>
      <c r="AX24" s="121">
        <v>11.5</v>
      </c>
      <c r="AY24" s="121">
        <v>11.4</v>
      </c>
      <c r="AZ24" s="121">
        <v>7.3</v>
      </c>
      <c r="BA24" s="121">
        <v>12.7</v>
      </c>
      <c r="BB24" s="121">
        <v>10.9</v>
      </c>
      <c r="BC24" s="121">
        <v>10.1</v>
      </c>
      <c r="BD24" s="121">
        <v>11.3</v>
      </c>
      <c r="BE24" s="121">
        <v>8.1</v>
      </c>
      <c r="BF24" s="121">
        <v>12.7</v>
      </c>
      <c r="BG24" s="121">
        <v>10.3</v>
      </c>
      <c r="BH24" s="121">
        <v>4.9000000000000004</v>
      </c>
      <c r="BI24" s="121">
        <v>5.3</v>
      </c>
      <c r="BJ24" s="121">
        <v>8.3000000000000007</v>
      </c>
      <c r="BK24" s="121">
        <v>10.5</v>
      </c>
      <c r="BL24" s="121">
        <v>6.9</v>
      </c>
      <c r="BM24" s="121">
        <v>13.8</v>
      </c>
      <c r="BN24" s="121">
        <v>10.5</v>
      </c>
      <c r="BO24" s="18">
        <f t="shared" si="2"/>
        <v>9.0833333333333357</v>
      </c>
      <c r="BP24" s="4"/>
    </row>
    <row r="25" spans="2:68" x14ac:dyDescent="0.2">
      <c r="B25" s="1" t="str">
        <f t="shared" si="0"/>
        <v>Centro_El Polvorín</v>
      </c>
      <c r="C25" s="104" t="s">
        <v>6</v>
      </c>
      <c r="D25" s="104" t="s">
        <v>25</v>
      </c>
      <c r="E25" s="104" t="s">
        <v>26</v>
      </c>
      <c r="F25" s="121">
        <v>30.7</v>
      </c>
      <c r="G25" s="121">
        <v>17.100000000000001</v>
      </c>
      <c r="H25" s="121">
        <v>23</v>
      </c>
      <c r="I25" s="121">
        <v>29</v>
      </c>
      <c r="J25" s="121">
        <v>27.4</v>
      </c>
      <c r="K25" s="121">
        <v>31.6</v>
      </c>
      <c r="L25" s="121">
        <v>26.6</v>
      </c>
      <c r="M25" s="121">
        <v>24.4</v>
      </c>
      <c r="N25" s="121">
        <v>30.2</v>
      </c>
      <c r="O25" s="121">
        <v>32.5</v>
      </c>
      <c r="P25" s="121">
        <v>30.3</v>
      </c>
      <c r="Q25" s="121">
        <v>31.4</v>
      </c>
      <c r="R25" s="121">
        <v>33.200000000000003</v>
      </c>
      <c r="S25" s="121">
        <v>29.1</v>
      </c>
      <c r="T25" s="121">
        <v>28.6</v>
      </c>
      <c r="U25" s="121">
        <v>30.9</v>
      </c>
      <c r="V25" s="121">
        <v>33.9</v>
      </c>
      <c r="W25" s="121">
        <v>31.2</v>
      </c>
      <c r="X25" s="121">
        <v>30.3</v>
      </c>
      <c r="Y25" s="121">
        <v>29.6</v>
      </c>
      <c r="Z25" s="121">
        <v>30.4</v>
      </c>
      <c r="AA25" s="121">
        <v>24.2</v>
      </c>
      <c r="AB25" s="121">
        <v>24.2</v>
      </c>
      <c r="AC25" s="121">
        <v>30.3</v>
      </c>
      <c r="AD25" s="121">
        <v>31.4</v>
      </c>
      <c r="AE25" s="121">
        <v>31.3</v>
      </c>
      <c r="AF25" s="121">
        <v>32.200000000000003</v>
      </c>
      <c r="AG25" s="121">
        <v>33.9</v>
      </c>
      <c r="AH25" s="121">
        <v>32.299999999999997</v>
      </c>
      <c r="AI25" s="121">
        <v>31.8</v>
      </c>
      <c r="AJ25" s="17">
        <f t="shared" si="1"/>
        <v>29.43333333333333</v>
      </c>
      <c r="AK25" s="121">
        <v>10.6</v>
      </c>
      <c r="AL25" s="121">
        <v>9.4</v>
      </c>
      <c r="AM25" s="121">
        <v>7.4</v>
      </c>
      <c r="AN25" s="121">
        <v>1.7</v>
      </c>
      <c r="AO25" s="121">
        <v>6.3</v>
      </c>
      <c r="AP25" s="121">
        <v>6.9</v>
      </c>
      <c r="AQ25" s="121">
        <v>10.5</v>
      </c>
      <c r="AR25" s="121">
        <v>9.5</v>
      </c>
      <c r="AS25" s="121">
        <v>9.8000000000000007</v>
      </c>
      <c r="AT25" s="121">
        <v>13.3</v>
      </c>
      <c r="AU25" s="121">
        <v>13.6</v>
      </c>
      <c r="AV25" s="121">
        <v>13.4</v>
      </c>
      <c r="AW25" s="121">
        <v>13.4</v>
      </c>
      <c r="AX25" s="121">
        <v>16.2</v>
      </c>
      <c r="AY25" s="121">
        <v>12.9</v>
      </c>
      <c r="AZ25" s="121">
        <v>10.8</v>
      </c>
      <c r="BA25" s="121">
        <v>13.9</v>
      </c>
      <c r="BB25" s="121">
        <v>12.2</v>
      </c>
      <c r="BC25" s="121">
        <v>14.2</v>
      </c>
      <c r="BD25" s="121">
        <v>13.2</v>
      </c>
      <c r="BE25" s="121">
        <v>11</v>
      </c>
      <c r="BF25" s="121">
        <v>13.5</v>
      </c>
      <c r="BG25" s="121">
        <v>12.8</v>
      </c>
      <c r="BH25" s="121">
        <v>10.9</v>
      </c>
      <c r="BI25" s="121">
        <v>8</v>
      </c>
      <c r="BJ25" s="121">
        <v>7.8</v>
      </c>
      <c r="BK25" s="121">
        <v>10.5</v>
      </c>
      <c r="BL25" s="121">
        <v>10.7</v>
      </c>
      <c r="BM25" s="121">
        <v>12.8</v>
      </c>
      <c r="BN25" s="121">
        <v>9</v>
      </c>
      <c r="BO25" s="18">
        <f t="shared" si="2"/>
        <v>10.873333333333333</v>
      </c>
      <c r="BP25" s="4"/>
    </row>
    <row r="26" spans="2:68" x14ac:dyDescent="0.2">
      <c r="B26" s="1" t="str">
        <f t="shared" si="0"/>
        <v xml:space="preserve">Centro_Santa Clara </v>
      </c>
      <c r="C26" s="104" t="s">
        <v>6</v>
      </c>
      <c r="D26" s="104" t="s">
        <v>64</v>
      </c>
      <c r="E26" s="104" t="s">
        <v>65</v>
      </c>
      <c r="F26" s="121">
        <v>32.1</v>
      </c>
      <c r="G26" s="121">
        <v>20.100000000000001</v>
      </c>
      <c r="H26" s="121">
        <v>23.3</v>
      </c>
      <c r="I26" s="121">
        <v>29.5</v>
      </c>
      <c r="J26" s="121">
        <v>29.5</v>
      </c>
      <c r="K26" s="121">
        <v>31.7</v>
      </c>
      <c r="L26" s="121">
        <v>28.7</v>
      </c>
      <c r="M26" s="121">
        <v>26.4</v>
      </c>
      <c r="N26" s="121">
        <v>29.7</v>
      </c>
      <c r="O26" s="121">
        <v>33.5</v>
      </c>
      <c r="P26" s="121">
        <v>31.3</v>
      </c>
      <c r="Q26" s="121">
        <v>32.6</v>
      </c>
      <c r="R26" s="121">
        <v>33.799999999999997</v>
      </c>
      <c r="S26" s="121">
        <v>29.9</v>
      </c>
      <c r="T26" s="121">
        <v>29</v>
      </c>
      <c r="U26" s="121">
        <v>31.9</v>
      </c>
      <c r="V26" s="121">
        <v>33.9</v>
      </c>
      <c r="W26" s="121">
        <v>29.7</v>
      </c>
      <c r="X26" s="121">
        <v>29.1</v>
      </c>
      <c r="Y26" s="121">
        <v>28.3</v>
      </c>
      <c r="Z26" s="121">
        <v>30.2</v>
      </c>
      <c r="AA26" s="121">
        <v>25.8</v>
      </c>
      <c r="AB26" s="121">
        <v>24.1</v>
      </c>
      <c r="AC26" s="121">
        <v>31.1</v>
      </c>
      <c r="AD26" s="121">
        <v>31.8</v>
      </c>
      <c r="AE26" s="121">
        <v>31.9</v>
      </c>
      <c r="AF26" s="121">
        <v>32.6</v>
      </c>
      <c r="AG26" s="121">
        <v>34.799999999999997</v>
      </c>
      <c r="AH26" s="121">
        <v>32.5</v>
      </c>
      <c r="AI26" s="121">
        <v>32</v>
      </c>
      <c r="AJ26" s="17">
        <f t="shared" si="1"/>
        <v>30.026666666666664</v>
      </c>
      <c r="AK26" s="121">
        <v>11.5</v>
      </c>
      <c r="AL26" s="121">
        <v>9.6999999999999993</v>
      </c>
      <c r="AM26" s="121">
        <v>7.6</v>
      </c>
      <c r="AN26" s="121">
        <v>1.8</v>
      </c>
      <c r="AO26" s="121">
        <v>5.9</v>
      </c>
      <c r="AP26" s="121">
        <v>6.2</v>
      </c>
      <c r="AQ26" s="121">
        <v>9.9</v>
      </c>
      <c r="AR26" s="121">
        <v>9.3000000000000007</v>
      </c>
      <c r="AS26" s="121">
        <v>8.6</v>
      </c>
      <c r="AT26" s="121">
        <v>14</v>
      </c>
      <c r="AU26" s="121">
        <v>13.6</v>
      </c>
      <c r="AV26" s="121">
        <v>13.2</v>
      </c>
      <c r="AW26" s="121">
        <v>14.3</v>
      </c>
      <c r="AX26" s="121">
        <v>14.6</v>
      </c>
      <c r="AY26" s="121">
        <v>12.7</v>
      </c>
      <c r="AZ26" s="121">
        <v>10.8</v>
      </c>
      <c r="BA26" s="121">
        <v>17.7</v>
      </c>
      <c r="BB26" s="121">
        <v>13.8</v>
      </c>
      <c r="BC26" s="121">
        <v>10.6</v>
      </c>
      <c r="BD26" s="121">
        <v>13</v>
      </c>
      <c r="BE26" s="121">
        <v>11.6</v>
      </c>
      <c r="BF26" s="121">
        <v>13.9</v>
      </c>
      <c r="BG26" s="121">
        <v>12.8</v>
      </c>
      <c r="BH26" s="121">
        <v>9.3000000000000007</v>
      </c>
      <c r="BI26" s="121">
        <v>7.2</v>
      </c>
      <c r="BJ26" s="121">
        <v>8.9</v>
      </c>
      <c r="BK26" s="121">
        <v>8</v>
      </c>
      <c r="BL26" s="121">
        <v>9.9</v>
      </c>
      <c r="BM26" s="121">
        <v>13.3</v>
      </c>
      <c r="BN26" s="121">
        <v>8.6999999999999993</v>
      </c>
      <c r="BO26" s="18">
        <f t="shared" si="2"/>
        <v>10.746666666666664</v>
      </c>
      <c r="BP26" s="4"/>
    </row>
    <row r="27" spans="2:68" x14ac:dyDescent="0.2">
      <c r="B27" s="1" t="str">
        <f t="shared" si="0"/>
        <v>Centro_INIFAP San Luis</v>
      </c>
      <c r="C27" s="104" t="s">
        <v>6</v>
      </c>
      <c r="D27" s="104" t="s">
        <v>106</v>
      </c>
      <c r="E27" s="104" t="s">
        <v>104</v>
      </c>
      <c r="F27" s="121">
        <v>28.6</v>
      </c>
      <c r="G27" s="121">
        <v>19.8</v>
      </c>
      <c r="H27" s="121">
        <v>22.2</v>
      </c>
      <c r="I27" s="121">
        <v>29.3</v>
      </c>
      <c r="J27" s="121">
        <v>29.7</v>
      </c>
      <c r="K27" s="121">
        <v>30.1</v>
      </c>
      <c r="L27" s="121">
        <v>28.8</v>
      </c>
      <c r="M27" s="121">
        <v>27.6</v>
      </c>
      <c r="N27" s="121">
        <v>29.7</v>
      </c>
      <c r="O27" s="121">
        <v>31.7</v>
      </c>
      <c r="P27" s="121">
        <v>30.6</v>
      </c>
      <c r="Q27" s="121">
        <v>32.299999999999997</v>
      </c>
      <c r="R27" s="121">
        <v>31.2</v>
      </c>
      <c r="S27" s="121">
        <v>29.6</v>
      </c>
      <c r="T27" s="121">
        <v>25.6</v>
      </c>
      <c r="U27" s="121">
        <v>26.4</v>
      </c>
      <c r="V27" s="121">
        <v>31</v>
      </c>
      <c r="W27" s="121">
        <v>30.2</v>
      </c>
      <c r="X27" s="121">
        <v>28.9</v>
      </c>
      <c r="Y27" s="121">
        <v>26.9</v>
      </c>
      <c r="Z27" s="121">
        <v>29</v>
      </c>
      <c r="AA27" s="121">
        <v>24.6</v>
      </c>
      <c r="AB27" s="121">
        <v>23.7</v>
      </c>
      <c r="AC27" s="121">
        <v>28.1</v>
      </c>
      <c r="AD27" s="121">
        <v>29.7</v>
      </c>
      <c r="AE27" s="121">
        <v>27.9</v>
      </c>
      <c r="AF27" s="121">
        <v>31.5</v>
      </c>
      <c r="AG27" s="121">
        <v>31.9</v>
      </c>
      <c r="AH27" s="121">
        <v>29.9</v>
      </c>
      <c r="AI27" s="121">
        <v>30.5</v>
      </c>
      <c r="AJ27" s="17">
        <f t="shared" si="1"/>
        <v>28.56666666666667</v>
      </c>
      <c r="AK27" s="121">
        <v>10.5</v>
      </c>
      <c r="AL27" s="121">
        <v>7.5</v>
      </c>
      <c r="AM27" s="121">
        <v>7.6</v>
      </c>
      <c r="AN27" s="121">
        <v>-0.9</v>
      </c>
      <c r="AO27" s="121">
        <v>3.5</v>
      </c>
      <c r="AP27" s="121">
        <v>3.5</v>
      </c>
      <c r="AQ27" s="121">
        <v>12.5</v>
      </c>
      <c r="AR27" s="121">
        <v>5.9</v>
      </c>
      <c r="AS27" s="121">
        <v>6.1</v>
      </c>
      <c r="AT27" s="121">
        <v>9.9</v>
      </c>
      <c r="AU27" s="121">
        <v>9.1</v>
      </c>
      <c r="AV27" s="121">
        <v>8.6</v>
      </c>
      <c r="AW27" s="121">
        <v>12.9</v>
      </c>
      <c r="AX27" s="121">
        <v>9.5</v>
      </c>
      <c r="AY27" s="121">
        <v>10</v>
      </c>
      <c r="AZ27" s="121">
        <v>13.4</v>
      </c>
      <c r="BA27" s="121">
        <v>15</v>
      </c>
      <c r="BB27" s="121">
        <v>10.4</v>
      </c>
      <c r="BC27" s="121">
        <v>10.9</v>
      </c>
      <c r="BD27" s="121">
        <v>13.2</v>
      </c>
      <c r="BE27" s="121">
        <v>7.2</v>
      </c>
      <c r="BF27" s="121">
        <v>12</v>
      </c>
      <c r="BG27" s="121">
        <v>11.8</v>
      </c>
      <c r="BH27" s="121">
        <v>7</v>
      </c>
      <c r="BI27" s="121">
        <v>3.8</v>
      </c>
      <c r="BJ27" s="121">
        <v>8.8000000000000007</v>
      </c>
      <c r="BK27" s="121">
        <v>9.6999999999999993</v>
      </c>
      <c r="BL27" s="121">
        <v>7.2</v>
      </c>
      <c r="BM27" s="121">
        <v>14.3</v>
      </c>
      <c r="BN27" s="121">
        <v>8</v>
      </c>
      <c r="BO27" s="18">
        <f t="shared" si="2"/>
        <v>8.9633333333333329</v>
      </c>
      <c r="BP27" s="4"/>
    </row>
    <row r="28" spans="2:68" x14ac:dyDescent="0.2">
      <c r="B28" s="1" t="str">
        <f t="shared" si="0"/>
        <v>Centro_La Lugarda</v>
      </c>
      <c r="C28" s="104" t="s">
        <v>6</v>
      </c>
      <c r="D28" s="104" t="s">
        <v>39</v>
      </c>
      <c r="E28" s="104" t="s">
        <v>40</v>
      </c>
      <c r="F28" s="121">
        <v>25.5</v>
      </c>
      <c r="G28" s="121">
        <v>26.3</v>
      </c>
      <c r="H28" s="121">
        <v>25.6</v>
      </c>
      <c r="I28" s="121">
        <v>28.2</v>
      </c>
      <c r="J28" s="121">
        <v>28.6</v>
      </c>
      <c r="K28" s="121">
        <v>27.5</v>
      </c>
      <c r="L28" s="121">
        <v>28.5</v>
      </c>
      <c r="M28" s="121">
        <v>27.1</v>
      </c>
      <c r="N28" s="121">
        <v>28</v>
      </c>
      <c r="O28" s="121">
        <v>28.4</v>
      </c>
      <c r="P28" s="121">
        <v>28.7</v>
      </c>
      <c r="Q28" s="121">
        <v>28.3</v>
      </c>
      <c r="R28" s="121">
        <v>28.2</v>
      </c>
      <c r="S28" s="121">
        <v>29.2</v>
      </c>
      <c r="T28" s="121">
        <v>22.9</v>
      </c>
      <c r="U28" s="121">
        <v>23.8</v>
      </c>
      <c r="V28" s="121">
        <v>27.2</v>
      </c>
      <c r="W28" s="121">
        <v>28</v>
      </c>
      <c r="X28" s="121">
        <v>27.9</v>
      </c>
      <c r="Y28" s="121">
        <v>22.4</v>
      </c>
      <c r="Z28" s="121">
        <v>25.6</v>
      </c>
      <c r="AA28" s="121">
        <v>22.1</v>
      </c>
      <c r="AB28" s="121">
        <v>22.9</v>
      </c>
      <c r="AC28" s="121">
        <v>25.4</v>
      </c>
      <c r="AD28" s="121">
        <v>26.3</v>
      </c>
      <c r="AE28" s="121">
        <v>25.1</v>
      </c>
      <c r="AF28" s="121">
        <v>28.6</v>
      </c>
      <c r="AG28" s="121">
        <v>29.1</v>
      </c>
      <c r="AH28" s="121">
        <v>27.4</v>
      </c>
      <c r="AI28" s="121">
        <v>27</v>
      </c>
      <c r="AJ28" s="17">
        <f t="shared" si="1"/>
        <v>26.66</v>
      </c>
      <c r="AK28" s="121">
        <v>9.4</v>
      </c>
      <c r="AL28" s="121">
        <v>5.0999999999999996</v>
      </c>
      <c r="AM28" s="121">
        <v>6.2</v>
      </c>
      <c r="AN28" s="121">
        <v>0.7</v>
      </c>
      <c r="AO28" s="121">
        <v>5.2</v>
      </c>
      <c r="AP28" s="121">
        <v>6.6</v>
      </c>
      <c r="AQ28" s="121">
        <v>9.8000000000000007</v>
      </c>
      <c r="AR28" s="121">
        <v>6.7</v>
      </c>
      <c r="AS28" s="121">
        <v>6</v>
      </c>
      <c r="AT28" s="121">
        <v>11.2</v>
      </c>
      <c r="AU28" s="121">
        <v>10.1</v>
      </c>
      <c r="AV28" s="121">
        <v>13.1</v>
      </c>
      <c r="AW28" s="121">
        <v>13.1</v>
      </c>
      <c r="AX28" s="121">
        <v>9.1</v>
      </c>
      <c r="AY28" s="121">
        <v>14.9</v>
      </c>
      <c r="AZ28" s="121">
        <v>9.6999999999999993</v>
      </c>
      <c r="BA28" s="121">
        <v>10.1</v>
      </c>
      <c r="BB28" s="121">
        <v>11</v>
      </c>
      <c r="BC28" s="121">
        <v>7.5</v>
      </c>
      <c r="BD28" s="121">
        <v>11.5</v>
      </c>
      <c r="BE28" s="121">
        <v>8</v>
      </c>
      <c r="BF28" s="121">
        <v>11.6</v>
      </c>
      <c r="BG28" s="121">
        <v>10.4</v>
      </c>
      <c r="BH28" s="121">
        <v>5.8</v>
      </c>
      <c r="BI28" s="121">
        <v>7.3</v>
      </c>
      <c r="BJ28" s="121">
        <v>8.1</v>
      </c>
      <c r="BK28" s="121">
        <v>4.4000000000000004</v>
      </c>
      <c r="BL28" s="121">
        <v>8.6999999999999993</v>
      </c>
      <c r="BM28" s="121">
        <v>10.9</v>
      </c>
      <c r="BN28" s="121">
        <v>8.4</v>
      </c>
      <c r="BO28" s="18">
        <f t="shared" si="2"/>
        <v>8.6866666666666656</v>
      </c>
      <c r="BP28" s="4"/>
    </row>
    <row r="29" spans="2:68" x14ac:dyDescent="0.2">
      <c r="B29" s="1" t="str">
        <f t="shared" si="0"/>
        <v>Centro_La Purisima</v>
      </c>
      <c r="C29" s="104" t="s">
        <v>6</v>
      </c>
      <c r="D29" s="104" t="s">
        <v>41</v>
      </c>
      <c r="E29" s="104" t="s">
        <v>42</v>
      </c>
      <c r="F29" s="121">
        <v>25.1</v>
      </c>
      <c r="G29" s="121">
        <v>26.2</v>
      </c>
      <c r="H29" s="121">
        <v>22.1</v>
      </c>
      <c r="I29" s="121">
        <v>27.2</v>
      </c>
      <c r="J29" s="121">
        <v>27.6</v>
      </c>
      <c r="K29" s="121">
        <v>26.7</v>
      </c>
      <c r="L29" s="121">
        <v>27.2</v>
      </c>
      <c r="M29" s="121">
        <v>24.5</v>
      </c>
      <c r="N29" s="121">
        <v>25.9</v>
      </c>
      <c r="O29" s="121">
        <v>28.7</v>
      </c>
      <c r="P29" s="121">
        <v>29.4</v>
      </c>
      <c r="Q29" s="121">
        <v>28.5</v>
      </c>
      <c r="R29" s="121">
        <v>28.5</v>
      </c>
      <c r="S29" s="121">
        <v>28.1</v>
      </c>
      <c r="T29" s="121">
        <v>22.6</v>
      </c>
      <c r="U29" s="121">
        <v>23.2</v>
      </c>
      <c r="V29" s="121">
        <v>26.9</v>
      </c>
      <c r="W29" s="121">
        <v>26.3</v>
      </c>
      <c r="X29" s="60" t="s">
        <v>137</v>
      </c>
      <c r="Y29" s="60" t="s">
        <v>137</v>
      </c>
      <c r="Z29" s="60" t="s">
        <v>137</v>
      </c>
      <c r="AA29" s="60" t="s">
        <v>137</v>
      </c>
      <c r="AB29" s="60" t="s">
        <v>137</v>
      </c>
      <c r="AC29" s="60" t="s">
        <v>137</v>
      </c>
      <c r="AD29" s="60" t="s">
        <v>137</v>
      </c>
      <c r="AE29" s="60" t="s">
        <v>137</v>
      </c>
      <c r="AF29" s="60" t="s">
        <v>137</v>
      </c>
      <c r="AG29" s="60" t="s">
        <v>137</v>
      </c>
      <c r="AH29" s="60" t="s">
        <v>137</v>
      </c>
      <c r="AI29" s="60" t="s">
        <v>137</v>
      </c>
      <c r="AJ29" s="17">
        <f t="shared" si="1"/>
        <v>26.37222222222222</v>
      </c>
      <c r="AK29" s="60">
        <v>10.5</v>
      </c>
      <c r="AL29" s="60">
        <v>5.5</v>
      </c>
      <c r="AM29" s="60">
        <v>5.6</v>
      </c>
      <c r="AN29" s="60">
        <v>4.5999999999999996</v>
      </c>
      <c r="AO29" s="60">
        <v>7.8</v>
      </c>
      <c r="AP29" s="60">
        <v>9.1999999999999993</v>
      </c>
      <c r="AQ29" s="60">
        <v>7.6</v>
      </c>
      <c r="AR29" s="60">
        <v>11.2</v>
      </c>
      <c r="AS29" s="60">
        <v>7.9</v>
      </c>
      <c r="AT29" s="60">
        <v>8.4</v>
      </c>
      <c r="AU29" s="60">
        <v>12</v>
      </c>
      <c r="AV29" s="60">
        <v>11.3</v>
      </c>
      <c r="AW29" s="60">
        <v>14.5</v>
      </c>
      <c r="AX29" s="60">
        <v>10.7</v>
      </c>
      <c r="AY29" s="60">
        <v>14.2</v>
      </c>
      <c r="AZ29" s="60">
        <v>10.7</v>
      </c>
      <c r="BA29" s="60">
        <v>12</v>
      </c>
      <c r="BB29" s="60">
        <v>12.7</v>
      </c>
      <c r="BC29" s="60" t="s">
        <v>137</v>
      </c>
      <c r="BD29" s="60" t="s">
        <v>137</v>
      </c>
      <c r="BE29" s="60" t="s">
        <v>137</v>
      </c>
      <c r="BF29" s="60" t="s">
        <v>137</v>
      </c>
      <c r="BG29" s="60" t="s">
        <v>137</v>
      </c>
      <c r="BH29" s="60" t="s">
        <v>137</v>
      </c>
      <c r="BI29" s="60" t="s">
        <v>137</v>
      </c>
      <c r="BJ29" s="60" t="s">
        <v>137</v>
      </c>
      <c r="BK29" s="60" t="s">
        <v>137</v>
      </c>
      <c r="BL29" s="60" t="s">
        <v>137</v>
      </c>
      <c r="BM29" s="60" t="s">
        <v>137</v>
      </c>
      <c r="BN29" s="60" t="s">
        <v>137</v>
      </c>
      <c r="BO29" s="18">
        <f t="shared" si="2"/>
        <v>9.7999999999999989</v>
      </c>
      <c r="BP29" s="4"/>
    </row>
    <row r="30" spans="2:68" x14ac:dyDescent="0.2">
      <c r="B30" s="1" t="str">
        <f t="shared" si="0"/>
        <v>Centro_San Ignacio</v>
      </c>
      <c r="C30" s="104" t="s">
        <v>6</v>
      </c>
      <c r="D30" s="104" t="s">
        <v>61</v>
      </c>
      <c r="E30" s="104" t="s">
        <v>62</v>
      </c>
      <c r="F30" s="121">
        <v>29.8</v>
      </c>
      <c r="G30" s="121">
        <v>23.3</v>
      </c>
      <c r="H30" s="121">
        <v>22.7</v>
      </c>
      <c r="I30" s="121">
        <v>31</v>
      </c>
      <c r="J30" s="121">
        <v>31.3</v>
      </c>
      <c r="K30" s="121">
        <v>31.4</v>
      </c>
      <c r="L30" s="121">
        <v>29.8</v>
      </c>
      <c r="M30" s="121">
        <v>29.2</v>
      </c>
      <c r="N30" s="121">
        <v>30.8</v>
      </c>
      <c r="O30" s="121">
        <v>31.7</v>
      </c>
      <c r="P30" s="121">
        <v>33.9</v>
      </c>
      <c r="Q30" s="121">
        <v>33.799999999999997</v>
      </c>
      <c r="R30" s="121">
        <v>32.200000000000003</v>
      </c>
      <c r="S30" s="121">
        <v>30.4</v>
      </c>
      <c r="T30" s="121">
        <v>27.4</v>
      </c>
      <c r="U30" s="121">
        <v>26.6</v>
      </c>
      <c r="V30" s="121">
        <v>32.299999999999997</v>
      </c>
      <c r="W30" s="121">
        <v>30.4</v>
      </c>
      <c r="X30" s="121">
        <v>29.4</v>
      </c>
      <c r="Y30" s="121">
        <v>24.1</v>
      </c>
      <c r="Z30" s="121">
        <v>28.5</v>
      </c>
      <c r="AA30" s="121">
        <v>25.3</v>
      </c>
      <c r="AB30" s="121">
        <v>26.1</v>
      </c>
      <c r="AC30" s="121">
        <v>29.9</v>
      </c>
      <c r="AD30" s="121">
        <v>30.9</v>
      </c>
      <c r="AE30" s="121">
        <v>28.9</v>
      </c>
      <c r="AF30" s="121">
        <v>32.5</v>
      </c>
      <c r="AG30" s="121">
        <v>33.700000000000003</v>
      </c>
      <c r="AH30" s="121">
        <v>31.7</v>
      </c>
      <c r="AI30" s="121">
        <v>31.8</v>
      </c>
      <c r="AJ30" s="17">
        <f t="shared" si="1"/>
        <v>29.693333333333332</v>
      </c>
      <c r="AK30" s="121">
        <v>14.6</v>
      </c>
      <c r="AL30" s="121">
        <v>9.9</v>
      </c>
      <c r="AM30" s="121">
        <v>9.6</v>
      </c>
      <c r="AN30" s="121">
        <v>2.9</v>
      </c>
      <c r="AO30" s="121">
        <v>6.2</v>
      </c>
      <c r="AP30" s="121">
        <v>7</v>
      </c>
      <c r="AQ30" s="121">
        <v>12.4</v>
      </c>
      <c r="AR30" s="121">
        <v>8.4</v>
      </c>
      <c r="AS30" s="121">
        <v>9.9</v>
      </c>
      <c r="AT30" s="121">
        <v>9.1999999999999993</v>
      </c>
      <c r="AU30" s="121">
        <v>10.6</v>
      </c>
      <c r="AV30" s="121">
        <v>12.5</v>
      </c>
      <c r="AW30" s="121">
        <v>16.2</v>
      </c>
      <c r="AX30" s="121">
        <v>13.6</v>
      </c>
      <c r="AY30" s="121">
        <v>12.1</v>
      </c>
      <c r="AZ30" s="121">
        <v>19.3</v>
      </c>
      <c r="BA30" s="121">
        <v>16.100000000000001</v>
      </c>
      <c r="BB30" s="121">
        <v>11.2</v>
      </c>
      <c r="BC30" s="121">
        <v>11.4</v>
      </c>
      <c r="BD30" s="121">
        <v>13.4</v>
      </c>
      <c r="BE30" s="121">
        <v>10.4</v>
      </c>
      <c r="BF30" s="121">
        <v>12.4</v>
      </c>
      <c r="BG30" s="121">
        <v>11.9</v>
      </c>
      <c r="BH30" s="121">
        <v>9.5</v>
      </c>
      <c r="BI30" s="121">
        <v>7.4</v>
      </c>
      <c r="BJ30" s="121">
        <v>11.5</v>
      </c>
      <c r="BK30" s="121">
        <v>5.8</v>
      </c>
      <c r="BL30" s="121">
        <v>8.5</v>
      </c>
      <c r="BM30" s="121">
        <v>16.100000000000001</v>
      </c>
      <c r="BN30" s="121">
        <v>13.8</v>
      </c>
      <c r="BO30" s="18">
        <f t="shared" si="2"/>
        <v>11.126666666666667</v>
      </c>
      <c r="BP30" s="4"/>
    </row>
    <row r="31" spans="2:68" x14ac:dyDescent="0.2">
      <c r="B31" s="1" t="str">
        <f t="shared" si="0"/>
        <v>Centro_San Isidro</v>
      </c>
      <c r="C31" s="104" t="s">
        <v>6</v>
      </c>
      <c r="D31" s="104" t="s">
        <v>63</v>
      </c>
      <c r="E31" s="104" t="s">
        <v>62</v>
      </c>
      <c r="F31" s="126">
        <v>29.3</v>
      </c>
      <c r="G31" s="126">
        <v>27.8</v>
      </c>
      <c r="H31" s="126">
        <v>23</v>
      </c>
      <c r="I31" s="126">
        <v>32</v>
      </c>
      <c r="J31" s="126">
        <v>32</v>
      </c>
      <c r="K31" s="126">
        <v>32.799999999999997</v>
      </c>
      <c r="L31" s="126">
        <v>30.3</v>
      </c>
      <c r="M31" s="126">
        <v>30.4</v>
      </c>
      <c r="N31" s="126">
        <v>30.1</v>
      </c>
      <c r="O31" s="126">
        <v>31.8</v>
      </c>
      <c r="P31" s="126">
        <v>34.200000000000003</v>
      </c>
      <c r="Q31" s="126">
        <v>32.299999999999997</v>
      </c>
      <c r="R31" s="126">
        <v>32.6</v>
      </c>
      <c r="S31" s="126">
        <v>30.6</v>
      </c>
      <c r="T31" s="126">
        <v>26.5</v>
      </c>
      <c r="U31" s="126">
        <v>25.7</v>
      </c>
      <c r="V31" s="126">
        <v>32.799999999999997</v>
      </c>
      <c r="W31" s="126">
        <v>30.7</v>
      </c>
      <c r="X31" s="126">
        <v>28.4</v>
      </c>
      <c r="Y31" s="126">
        <v>23.1</v>
      </c>
      <c r="Z31" s="126">
        <v>29.3</v>
      </c>
      <c r="AA31" s="126">
        <v>25.5</v>
      </c>
      <c r="AB31" s="126">
        <v>25.1</v>
      </c>
      <c r="AC31" s="126">
        <v>29.8</v>
      </c>
      <c r="AD31" s="126">
        <v>31</v>
      </c>
      <c r="AE31" s="126">
        <v>28</v>
      </c>
      <c r="AF31" s="126">
        <v>32.9</v>
      </c>
      <c r="AG31" s="126">
        <v>33.799999999999997</v>
      </c>
      <c r="AH31" s="126">
        <v>32.200000000000003</v>
      </c>
      <c r="AI31" s="126">
        <v>31</v>
      </c>
      <c r="AJ31" s="17">
        <f t="shared" si="1"/>
        <v>29.833333333333332</v>
      </c>
      <c r="AK31" s="126">
        <v>11</v>
      </c>
      <c r="AL31" s="126">
        <v>5.2</v>
      </c>
      <c r="AM31" s="126">
        <v>9.3000000000000007</v>
      </c>
      <c r="AN31" s="126">
        <v>2.2000000000000002</v>
      </c>
      <c r="AO31" s="126">
        <v>5.0999999999999996</v>
      </c>
      <c r="AP31" s="126">
        <v>5.2</v>
      </c>
      <c r="AQ31" s="126">
        <v>7.8</v>
      </c>
      <c r="AR31" s="126">
        <v>6.5</v>
      </c>
      <c r="AS31" s="126">
        <v>7.4</v>
      </c>
      <c r="AT31" s="126">
        <v>9.4</v>
      </c>
      <c r="AU31" s="126">
        <v>11.6</v>
      </c>
      <c r="AV31" s="126">
        <v>12.3</v>
      </c>
      <c r="AW31" s="126">
        <v>14.3</v>
      </c>
      <c r="AX31" s="126">
        <v>12.3</v>
      </c>
      <c r="AY31" s="126">
        <v>13.9</v>
      </c>
      <c r="AZ31" s="126">
        <v>15.1</v>
      </c>
      <c r="BA31" s="126">
        <v>12.9</v>
      </c>
      <c r="BB31" s="126">
        <v>10.5</v>
      </c>
      <c r="BC31" s="126">
        <v>11.3</v>
      </c>
      <c r="BD31" s="126">
        <v>10.7</v>
      </c>
      <c r="BE31" s="126">
        <v>10.199999999999999</v>
      </c>
      <c r="BF31" s="126">
        <v>12.4</v>
      </c>
      <c r="BG31" s="126">
        <v>11.5</v>
      </c>
      <c r="BH31" s="126">
        <v>6.2</v>
      </c>
      <c r="BI31" s="126">
        <v>7.3</v>
      </c>
      <c r="BJ31" s="126">
        <v>7.5</v>
      </c>
      <c r="BK31" s="126">
        <v>7</v>
      </c>
      <c r="BL31" s="126">
        <v>7.5</v>
      </c>
      <c r="BM31" s="126">
        <v>12.5</v>
      </c>
      <c r="BN31" s="126">
        <v>10.1</v>
      </c>
      <c r="BO31" s="18">
        <f t="shared" si="2"/>
        <v>9.5399999999999991</v>
      </c>
      <c r="BP31" s="4"/>
    </row>
    <row r="32" spans="2:68" x14ac:dyDescent="0.2">
      <c r="B32" s="1" t="str">
        <f t="shared" si="0"/>
        <v>Huasteca_5 de Mayo</v>
      </c>
      <c r="C32" s="88" t="s">
        <v>0</v>
      </c>
      <c r="D32" s="88" t="s">
        <v>1</v>
      </c>
      <c r="E32" s="88" t="s">
        <v>2</v>
      </c>
      <c r="F32" s="60" t="s">
        <v>137</v>
      </c>
      <c r="G32" s="60" t="s">
        <v>137</v>
      </c>
      <c r="H32" s="60" t="s">
        <v>137</v>
      </c>
      <c r="I32" s="60" t="s">
        <v>137</v>
      </c>
      <c r="J32" s="60" t="s">
        <v>137</v>
      </c>
      <c r="K32" s="60" t="s">
        <v>137</v>
      </c>
      <c r="L32" s="60" t="s">
        <v>137</v>
      </c>
      <c r="M32" s="60" t="s">
        <v>137</v>
      </c>
      <c r="N32" s="60" t="s">
        <v>137</v>
      </c>
      <c r="O32" s="60" t="s">
        <v>137</v>
      </c>
      <c r="P32" s="60" t="s">
        <v>137</v>
      </c>
      <c r="Q32" s="60" t="s">
        <v>137</v>
      </c>
      <c r="R32" s="60" t="s">
        <v>137</v>
      </c>
      <c r="S32" s="60" t="s">
        <v>137</v>
      </c>
      <c r="T32" s="60" t="s">
        <v>137</v>
      </c>
      <c r="U32" s="60" t="s">
        <v>137</v>
      </c>
      <c r="V32" s="60" t="s">
        <v>137</v>
      </c>
      <c r="W32" s="60" t="s">
        <v>137</v>
      </c>
      <c r="X32" s="60" t="s">
        <v>137</v>
      </c>
      <c r="Y32" s="60" t="s">
        <v>137</v>
      </c>
      <c r="Z32" s="60" t="s">
        <v>137</v>
      </c>
      <c r="AA32" s="60" t="s">
        <v>137</v>
      </c>
      <c r="AB32" s="60" t="s">
        <v>137</v>
      </c>
      <c r="AC32" s="60" t="s">
        <v>137</v>
      </c>
      <c r="AD32" s="121">
        <v>36.700000000000003</v>
      </c>
      <c r="AE32" s="60" t="s">
        <v>137</v>
      </c>
      <c r="AF32" s="60" t="s">
        <v>137</v>
      </c>
      <c r="AG32" s="60" t="s">
        <v>137</v>
      </c>
      <c r="AH32" s="60" t="s">
        <v>137</v>
      </c>
      <c r="AI32" s="60" t="s">
        <v>137</v>
      </c>
      <c r="AJ32" s="17">
        <f t="shared" si="1"/>
        <v>36.700000000000003</v>
      </c>
      <c r="AK32" s="60" t="s">
        <v>137</v>
      </c>
      <c r="AL32" s="60" t="s">
        <v>137</v>
      </c>
      <c r="AM32" s="60" t="s">
        <v>137</v>
      </c>
      <c r="AN32" s="60" t="s">
        <v>137</v>
      </c>
      <c r="AO32" s="60" t="s">
        <v>137</v>
      </c>
      <c r="AP32" s="60" t="s">
        <v>137</v>
      </c>
      <c r="AQ32" s="60" t="s">
        <v>137</v>
      </c>
      <c r="AR32" s="60" t="s">
        <v>137</v>
      </c>
      <c r="AS32" s="60" t="s">
        <v>137</v>
      </c>
      <c r="AT32" s="60" t="s">
        <v>137</v>
      </c>
      <c r="AU32" s="60" t="s">
        <v>137</v>
      </c>
      <c r="AV32" s="60" t="s">
        <v>137</v>
      </c>
      <c r="AW32" s="60" t="s">
        <v>137</v>
      </c>
      <c r="AX32" s="60" t="s">
        <v>137</v>
      </c>
      <c r="AY32" s="60" t="s">
        <v>137</v>
      </c>
      <c r="AZ32" s="60" t="s">
        <v>137</v>
      </c>
      <c r="BA32" s="60" t="s">
        <v>137</v>
      </c>
      <c r="BB32" s="60" t="s">
        <v>137</v>
      </c>
      <c r="BC32" s="60" t="s">
        <v>137</v>
      </c>
      <c r="BD32" s="60" t="s">
        <v>137</v>
      </c>
      <c r="BE32" s="60" t="s">
        <v>137</v>
      </c>
      <c r="BF32" s="60" t="s">
        <v>137</v>
      </c>
      <c r="BG32" s="60" t="s">
        <v>137</v>
      </c>
      <c r="BH32" s="60" t="s">
        <v>137</v>
      </c>
      <c r="BI32" s="60">
        <v>0</v>
      </c>
      <c r="BJ32" s="60" t="s">
        <v>137</v>
      </c>
      <c r="BK32" s="60" t="s">
        <v>137</v>
      </c>
      <c r="BL32" s="60" t="s">
        <v>137</v>
      </c>
      <c r="BM32" s="60" t="s">
        <v>137</v>
      </c>
      <c r="BN32" s="121">
        <v>21.7</v>
      </c>
      <c r="BO32" s="18">
        <f t="shared" si="2"/>
        <v>10.85</v>
      </c>
      <c r="BP32" s="4"/>
    </row>
    <row r="33" spans="2:68" x14ac:dyDescent="0.2">
      <c r="B33" s="1" t="str">
        <f t="shared" si="0"/>
        <v>Huasteca_Estación Coyoles</v>
      </c>
      <c r="C33" s="88" t="s">
        <v>0</v>
      </c>
      <c r="D33" s="88" t="s">
        <v>32</v>
      </c>
      <c r="E33" s="88" t="s">
        <v>2</v>
      </c>
      <c r="F33" s="60" t="s">
        <v>137</v>
      </c>
      <c r="G33" s="60" t="s">
        <v>137</v>
      </c>
      <c r="H33" s="60" t="s">
        <v>137</v>
      </c>
      <c r="I33" s="60" t="s">
        <v>137</v>
      </c>
      <c r="J33" s="60" t="s">
        <v>137</v>
      </c>
      <c r="K33" s="60" t="s">
        <v>137</v>
      </c>
      <c r="L33" s="60" t="s">
        <v>137</v>
      </c>
      <c r="M33" s="60" t="s">
        <v>137</v>
      </c>
      <c r="N33" s="60" t="s">
        <v>137</v>
      </c>
      <c r="O33" s="60" t="s">
        <v>137</v>
      </c>
      <c r="P33" s="60" t="s">
        <v>137</v>
      </c>
      <c r="Q33" s="60" t="s">
        <v>137</v>
      </c>
      <c r="R33" s="60" t="s">
        <v>137</v>
      </c>
      <c r="S33" s="60" t="s">
        <v>137</v>
      </c>
      <c r="T33" s="60" t="s">
        <v>137</v>
      </c>
      <c r="U33" s="60" t="s">
        <v>137</v>
      </c>
      <c r="V33" s="60" t="s">
        <v>137</v>
      </c>
      <c r="W33" s="60" t="s">
        <v>137</v>
      </c>
      <c r="X33" s="60" t="s">
        <v>137</v>
      </c>
      <c r="Y33" s="60" t="s">
        <v>137</v>
      </c>
      <c r="Z33" s="60" t="s">
        <v>137</v>
      </c>
      <c r="AA33" s="60" t="s">
        <v>137</v>
      </c>
      <c r="AB33" s="60" t="s">
        <v>137</v>
      </c>
      <c r="AC33" s="60" t="s">
        <v>137</v>
      </c>
      <c r="AD33" s="121">
        <v>37.799999999999997</v>
      </c>
      <c r="AE33" s="60" t="s">
        <v>137</v>
      </c>
      <c r="AF33" s="60" t="s">
        <v>137</v>
      </c>
      <c r="AG33" s="60" t="s">
        <v>137</v>
      </c>
      <c r="AH33" s="60" t="s">
        <v>137</v>
      </c>
      <c r="AI33" s="60" t="s">
        <v>137</v>
      </c>
      <c r="AJ33" s="17">
        <f t="shared" si="1"/>
        <v>37.799999999999997</v>
      </c>
      <c r="AK33" s="60" t="s">
        <v>137</v>
      </c>
      <c r="AL33" s="60" t="s">
        <v>137</v>
      </c>
      <c r="AM33" s="60" t="s">
        <v>137</v>
      </c>
      <c r="AN33" s="60" t="s">
        <v>137</v>
      </c>
      <c r="AO33" s="60" t="s">
        <v>137</v>
      </c>
      <c r="AP33" s="60" t="s">
        <v>137</v>
      </c>
      <c r="AQ33" s="60" t="s">
        <v>137</v>
      </c>
      <c r="AR33" s="60" t="s">
        <v>137</v>
      </c>
      <c r="AS33" s="60" t="s">
        <v>137</v>
      </c>
      <c r="AT33" s="60" t="s">
        <v>137</v>
      </c>
      <c r="AU33" s="60" t="s">
        <v>137</v>
      </c>
      <c r="AV33" s="60" t="s">
        <v>137</v>
      </c>
      <c r="AW33" s="60" t="s">
        <v>137</v>
      </c>
      <c r="AX33" s="60" t="s">
        <v>137</v>
      </c>
      <c r="AY33" s="60" t="s">
        <v>137</v>
      </c>
      <c r="AZ33" s="60" t="s">
        <v>137</v>
      </c>
      <c r="BA33" s="60" t="s">
        <v>137</v>
      </c>
      <c r="BB33" s="60" t="s">
        <v>137</v>
      </c>
      <c r="BC33" s="60" t="s">
        <v>137</v>
      </c>
      <c r="BD33" s="60" t="s">
        <v>137</v>
      </c>
      <c r="BE33" s="60" t="s">
        <v>137</v>
      </c>
      <c r="BF33" s="60" t="s">
        <v>137</v>
      </c>
      <c r="BG33" s="60" t="s">
        <v>137</v>
      </c>
      <c r="BH33" s="60" t="s">
        <v>137</v>
      </c>
      <c r="BI33" s="60">
        <v>0</v>
      </c>
      <c r="BJ33" s="60" t="s">
        <v>137</v>
      </c>
      <c r="BK33" s="60" t="s">
        <v>137</v>
      </c>
      <c r="BL33" s="60" t="s">
        <v>137</v>
      </c>
      <c r="BM33" s="60" t="s">
        <v>137</v>
      </c>
      <c r="BN33" s="121">
        <v>17.399999999999999</v>
      </c>
      <c r="BO33" s="18">
        <f t="shared" si="2"/>
        <v>8.6999999999999993</v>
      </c>
      <c r="BP33" s="4"/>
    </row>
    <row r="34" spans="2:68" x14ac:dyDescent="0.2">
      <c r="B34" s="1" t="str">
        <f t="shared" si="0"/>
        <v>Huasteca_Ingenio Plan de Ayala</v>
      </c>
      <c r="C34" s="88" t="s">
        <v>0</v>
      </c>
      <c r="D34" s="88" t="s">
        <v>107</v>
      </c>
      <c r="E34" s="88" t="s">
        <v>2</v>
      </c>
      <c r="F34" s="60" t="s">
        <v>137</v>
      </c>
      <c r="G34" s="60" t="s">
        <v>137</v>
      </c>
      <c r="H34" s="60" t="s">
        <v>137</v>
      </c>
      <c r="I34" s="60" t="s">
        <v>137</v>
      </c>
      <c r="J34" s="60" t="s">
        <v>137</v>
      </c>
      <c r="K34" s="60" t="s">
        <v>137</v>
      </c>
      <c r="L34" s="60" t="s">
        <v>137</v>
      </c>
      <c r="M34" s="60" t="s">
        <v>137</v>
      </c>
      <c r="N34" s="60" t="s">
        <v>137</v>
      </c>
      <c r="O34" s="60" t="s">
        <v>137</v>
      </c>
      <c r="P34" s="60" t="s">
        <v>137</v>
      </c>
      <c r="Q34" s="60" t="s">
        <v>137</v>
      </c>
      <c r="R34" s="60" t="s">
        <v>137</v>
      </c>
      <c r="S34" s="60" t="s">
        <v>137</v>
      </c>
      <c r="T34" s="60" t="s">
        <v>137</v>
      </c>
      <c r="U34" s="60" t="s">
        <v>137</v>
      </c>
      <c r="V34" s="60" t="s">
        <v>137</v>
      </c>
      <c r="W34" s="60" t="s">
        <v>137</v>
      </c>
      <c r="X34" s="60" t="s">
        <v>137</v>
      </c>
      <c r="Y34" s="60" t="s">
        <v>137</v>
      </c>
      <c r="Z34" s="60" t="s">
        <v>137</v>
      </c>
      <c r="AA34" s="60" t="s">
        <v>137</v>
      </c>
      <c r="AB34" s="60" t="s">
        <v>137</v>
      </c>
      <c r="AC34" s="60" t="s">
        <v>137</v>
      </c>
      <c r="AD34" s="121">
        <v>36.700000000000003</v>
      </c>
      <c r="AE34" s="60" t="s">
        <v>137</v>
      </c>
      <c r="AF34" s="60" t="s">
        <v>137</v>
      </c>
      <c r="AG34" s="60" t="s">
        <v>137</v>
      </c>
      <c r="AH34" s="60" t="s">
        <v>137</v>
      </c>
      <c r="AI34" s="60" t="s">
        <v>137</v>
      </c>
      <c r="AJ34" s="17">
        <f t="shared" si="1"/>
        <v>36.700000000000003</v>
      </c>
      <c r="AK34" s="60" t="s">
        <v>137</v>
      </c>
      <c r="AL34" s="60" t="s">
        <v>137</v>
      </c>
      <c r="AM34" s="60" t="s">
        <v>137</v>
      </c>
      <c r="AN34" s="60" t="s">
        <v>137</v>
      </c>
      <c r="AO34" s="60" t="s">
        <v>137</v>
      </c>
      <c r="AP34" s="60" t="s">
        <v>137</v>
      </c>
      <c r="AQ34" s="60" t="s">
        <v>137</v>
      </c>
      <c r="AR34" s="60" t="s">
        <v>137</v>
      </c>
      <c r="AS34" s="60" t="s">
        <v>137</v>
      </c>
      <c r="AT34" s="60" t="s">
        <v>137</v>
      </c>
      <c r="AU34" s="60" t="s">
        <v>137</v>
      </c>
      <c r="AV34" s="60" t="s">
        <v>137</v>
      </c>
      <c r="AW34" s="60" t="s">
        <v>137</v>
      </c>
      <c r="AX34" s="60" t="s">
        <v>137</v>
      </c>
      <c r="AY34" s="60" t="s">
        <v>137</v>
      </c>
      <c r="AZ34" s="60" t="s">
        <v>137</v>
      </c>
      <c r="BA34" s="60" t="s">
        <v>137</v>
      </c>
      <c r="BB34" s="60" t="s">
        <v>137</v>
      </c>
      <c r="BC34" s="60" t="s">
        <v>137</v>
      </c>
      <c r="BD34" s="60" t="s">
        <v>137</v>
      </c>
      <c r="BE34" s="60" t="s">
        <v>137</v>
      </c>
      <c r="BF34" s="60" t="s">
        <v>137</v>
      </c>
      <c r="BG34" s="60" t="s">
        <v>137</v>
      </c>
      <c r="BH34" s="60" t="s">
        <v>137</v>
      </c>
      <c r="BI34" s="60">
        <v>0</v>
      </c>
      <c r="BJ34" s="60" t="s">
        <v>137</v>
      </c>
      <c r="BK34" s="60" t="s">
        <v>137</v>
      </c>
      <c r="BL34" s="60" t="s">
        <v>137</v>
      </c>
      <c r="BM34" s="60" t="s">
        <v>137</v>
      </c>
      <c r="BN34" s="121">
        <v>21.7</v>
      </c>
      <c r="BO34" s="18">
        <f t="shared" si="2"/>
        <v>10.85</v>
      </c>
      <c r="BP34" s="4"/>
    </row>
    <row r="35" spans="2:68" x14ac:dyDescent="0.2">
      <c r="B35" s="1" t="str">
        <f t="shared" si="0"/>
        <v>Huasteca_La Hincada</v>
      </c>
      <c r="C35" s="88" t="s">
        <v>0</v>
      </c>
      <c r="D35" s="88" t="s">
        <v>38</v>
      </c>
      <c r="E35" s="88" t="s">
        <v>2</v>
      </c>
      <c r="F35" s="60" t="s">
        <v>137</v>
      </c>
      <c r="G35" s="60" t="s">
        <v>137</v>
      </c>
      <c r="H35" s="60" t="s">
        <v>137</v>
      </c>
      <c r="I35" s="60" t="s">
        <v>137</v>
      </c>
      <c r="J35" s="60" t="s">
        <v>137</v>
      </c>
      <c r="K35" s="60" t="s">
        <v>137</v>
      </c>
      <c r="L35" s="60" t="s">
        <v>137</v>
      </c>
      <c r="M35" s="60" t="s">
        <v>137</v>
      </c>
      <c r="N35" s="60" t="s">
        <v>137</v>
      </c>
      <c r="O35" s="60" t="s">
        <v>137</v>
      </c>
      <c r="P35" s="60" t="s">
        <v>137</v>
      </c>
      <c r="Q35" s="60" t="s">
        <v>137</v>
      </c>
      <c r="R35" s="60" t="s">
        <v>137</v>
      </c>
      <c r="S35" s="60" t="s">
        <v>137</v>
      </c>
      <c r="T35" s="60" t="s">
        <v>137</v>
      </c>
      <c r="U35" s="60" t="s">
        <v>137</v>
      </c>
      <c r="V35" s="60" t="s">
        <v>137</v>
      </c>
      <c r="W35" s="60" t="s">
        <v>137</v>
      </c>
      <c r="X35" s="60" t="s">
        <v>137</v>
      </c>
      <c r="Y35" s="60" t="s">
        <v>137</v>
      </c>
      <c r="Z35" s="60" t="s">
        <v>137</v>
      </c>
      <c r="AA35" s="60" t="s">
        <v>137</v>
      </c>
      <c r="AB35" s="60" t="s">
        <v>137</v>
      </c>
      <c r="AC35" s="60" t="s">
        <v>137</v>
      </c>
      <c r="AD35" s="121">
        <v>37.799999999999997</v>
      </c>
      <c r="AE35" s="60" t="s">
        <v>137</v>
      </c>
      <c r="AF35" s="60" t="s">
        <v>137</v>
      </c>
      <c r="AG35" s="60" t="s">
        <v>137</v>
      </c>
      <c r="AH35" s="60" t="s">
        <v>137</v>
      </c>
      <c r="AI35" s="60" t="s">
        <v>137</v>
      </c>
      <c r="AJ35" s="17">
        <f t="shared" si="1"/>
        <v>37.799999999999997</v>
      </c>
      <c r="AK35" s="60" t="s">
        <v>137</v>
      </c>
      <c r="AL35" s="60" t="s">
        <v>137</v>
      </c>
      <c r="AM35" s="60" t="s">
        <v>137</v>
      </c>
      <c r="AN35" s="60" t="s">
        <v>137</v>
      </c>
      <c r="AO35" s="60" t="s">
        <v>137</v>
      </c>
      <c r="AP35" s="60" t="s">
        <v>137</v>
      </c>
      <c r="AQ35" s="60" t="s">
        <v>137</v>
      </c>
      <c r="AR35" s="60" t="s">
        <v>137</v>
      </c>
      <c r="AS35" s="60" t="s">
        <v>137</v>
      </c>
      <c r="AT35" s="60" t="s">
        <v>137</v>
      </c>
      <c r="AU35" s="60" t="s">
        <v>137</v>
      </c>
      <c r="AV35" s="60" t="s">
        <v>137</v>
      </c>
      <c r="AW35" s="60" t="s">
        <v>137</v>
      </c>
      <c r="AX35" s="60" t="s">
        <v>137</v>
      </c>
      <c r="AY35" s="60" t="s">
        <v>137</v>
      </c>
      <c r="AZ35" s="60" t="s">
        <v>137</v>
      </c>
      <c r="BA35" s="60" t="s">
        <v>137</v>
      </c>
      <c r="BB35" s="60" t="s">
        <v>137</v>
      </c>
      <c r="BC35" s="60" t="s">
        <v>137</v>
      </c>
      <c r="BD35" s="60" t="s">
        <v>137</v>
      </c>
      <c r="BE35" s="60" t="s">
        <v>137</v>
      </c>
      <c r="BF35" s="60" t="s">
        <v>137</v>
      </c>
      <c r="BG35" s="60" t="s">
        <v>137</v>
      </c>
      <c r="BH35" s="60" t="s">
        <v>137</v>
      </c>
      <c r="BI35" s="60">
        <v>0</v>
      </c>
      <c r="BJ35" s="60" t="s">
        <v>137</v>
      </c>
      <c r="BK35" s="60" t="s">
        <v>137</v>
      </c>
      <c r="BL35" s="60" t="s">
        <v>137</v>
      </c>
      <c r="BM35" s="60" t="s">
        <v>137</v>
      </c>
      <c r="BN35" s="121">
        <v>17.399999999999999</v>
      </c>
      <c r="BO35" s="18">
        <f t="shared" si="2"/>
        <v>8.6999999999999993</v>
      </c>
      <c r="BP35" s="4"/>
    </row>
    <row r="36" spans="2:68" x14ac:dyDescent="0.2">
      <c r="B36" s="1" t="str">
        <f t="shared" si="0"/>
        <v>Huasteca_Tampaya</v>
      </c>
      <c r="C36" s="88" t="s">
        <v>0</v>
      </c>
      <c r="D36" s="88" t="s">
        <v>70</v>
      </c>
      <c r="E36" s="88" t="s">
        <v>2</v>
      </c>
      <c r="F36" s="60" t="s">
        <v>137</v>
      </c>
      <c r="G36" s="60" t="s">
        <v>137</v>
      </c>
      <c r="H36" s="60" t="s">
        <v>137</v>
      </c>
      <c r="I36" s="60" t="s">
        <v>137</v>
      </c>
      <c r="J36" s="60" t="s">
        <v>137</v>
      </c>
      <c r="K36" s="60" t="s">
        <v>137</v>
      </c>
      <c r="L36" s="60" t="s">
        <v>137</v>
      </c>
      <c r="M36" s="60" t="s">
        <v>137</v>
      </c>
      <c r="N36" s="60" t="s">
        <v>137</v>
      </c>
      <c r="O36" s="60" t="s">
        <v>137</v>
      </c>
      <c r="P36" s="60" t="s">
        <v>137</v>
      </c>
      <c r="Q36" s="60" t="s">
        <v>137</v>
      </c>
      <c r="R36" s="60" t="s">
        <v>137</v>
      </c>
      <c r="S36" s="60" t="s">
        <v>137</v>
      </c>
      <c r="T36" s="60" t="s">
        <v>137</v>
      </c>
      <c r="U36" s="60" t="s">
        <v>137</v>
      </c>
      <c r="V36" s="60" t="s">
        <v>137</v>
      </c>
      <c r="W36" s="60" t="s">
        <v>137</v>
      </c>
      <c r="X36" s="60" t="s">
        <v>137</v>
      </c>
      <c r="Y36" s="60" t="s">
        <v>137</v>
      </c>
      <c r="Z36" s="60" t="s">
        <v>137</v>
      </c>
      <c r="AA36" s="60" t="s">
        <v>137</v>
      </c>
      <c r="AB36" s="60" t="s">
        <v>137</v>
      </c>
      <c r="AC36" s="60" t="s">
        <v>137</v>
      </c>
      <c r="AD36" s="121">
        <v>36.700000000000003</v>
      </c>
      <c r="AE36" s="60" t="s">
        <v>137</v>
      </c>
      <c r="AF36" s="60" t="s">
        <v>137</v>
      </c>
      <c r="AG36" s="60" t="s">
        <v>137</v>
      </c>
      <c r="AH36" s="60" t="s">
        <v>137</v>
      </c>
      <c r="AI36" s="60" t="s">
        <v>137</v>
      </c>
      <c r="AJ36" s="17">
        <f t="shared" si="1"/>
        <v>36.700000000000003</v>
      </c>
      <c r="AK36" s="60" t="s">
        <v>137</v>
      </c>
      <c r="AL36" s="60" t="s">
        <v>137</v>
      </c>
      <c r="AM36" s="60" t="s">
        <v>137</v>
      </c>
      <c r="AN36" s="60" t="s">
        <v>137</v>
      </c>
      <c r="AO36" s="60" t="s">
        <v>137</v>
      </c>
      <c r="AP36" s="60" t="s">
        <v>137</v>
      </c>
      <c r="AQ36" s="60" t="s">
        <v>137</v>
      </c>
      <c r="AR36" s="60" t="s">
        <v>137</v>
      </c>
      <c r="AS36" s="60" t="s">
        <v>137</v>
      </c>
      <c r="AT36" s="60" t="s">
        <v>137</v>
      </c>
      <c r="AU36" s="60" t="s">
        <v>137</v>
      </c>
      <c r="AV36" s="60" t="s">
        <v>137</v>
      </c>
      <c r="AW36" s="60" t="s">
        <v>137</v>
      </c>
      <c r="AX36" s="60" t="s">
        <v>137</v>
      </c>
      <c r="AY36" s="60" t="s">
        <v>137</v>
      </c>
      <c r="AZ36" s="60" t="s">
        <v>137</v>
      </c>
      <c r="BA36" s="60" t="s">
        <v>137</v>
      </c>
      <c r="BB36" s="60" t="s">
        <v>137</v>
      </c>
      <c r="BC36" s="60" t="s">
        <v>137</v>
      </c>
      <c r="BD36" s="60" t="s">
        <v>137</v>
      </c>
      <c r="BE36" s="60" t="s">
        <v>137</v>
      </c>
      <c r="BF36" s="60" t="s">
        <v>137</v>
      </c>
      <c r="BG36" s="60" t="s">
        <v>137</v>
      </c>
      <c r="BH36" s="60" t="s">
        <v>137</v>
      </c>
      <c r="BI36" s="60">
        <v>0</v>
      </c>
      <c r="BJ36" s="60" t="s">
        <v>137</v>
      </c>
      <c r="BK36" s="60" t="s">
        <v>137</v>
      </c>
      <c r="BL36" s="60" t="s">
        <v>137</v>
      </c>
      <c r="BM36" s="60" t="s">
        <v>137</v>
      </c>
      <c r="BN36" s="121">
        <v>17.399999999999999</v>
      </c>
      <c r="BO36" s="18">
        <f t="shared" si="2"/>
        <v>8.6999999999999993</v>
      </c>
      <c r="BP36" s="4"/>
    </row>
    <row r="37" spans="2:68" x14ac:dyDescent="0.2">
      <c r="B37" s="1" t="str">
        <f t="shared" si="0"/>
        <v>Huasteca_INIFAP Ebano</v>
      </c>
      <c r="C37" s="88" t="s">
        <v>0</v>
      </c>
      <c r="D37" s="88" t="s">
        <v>33</v>
      </c>
      <c r="E37" s="88" t="s">
        <v>34</v>
      </c>
      <c r="F37" s="121">
        <v>45</v>
      </c>
      <c r="G37" s="121">
        <v>27.9</v>
      </c>
      <c r="H37" s="121">
        <v>28.3</v>
      </c>
      <c r="I37" s="121">
        <v>32.9</v>
      </c>
      <c r="J37" s="121">
        <v>33</v>
      </c>
      <c r="K37" s="121">
        <v>35.6</v>
      </c>
      <c r="L37" s="121">
        <v>32.799999999999997</v>
      </c>
      <c r="M37" s="121">
        <v>33.5</v>
      </c>
      <c r="N37" s="121">
        <v>31.5</v>
      </c>
      <c r="O37" s="121">
        <v>34.1</v>
      </c>
      <c r="P37" s="121">
        <v>37.4</v>
      </c>
      <c r="Q37" s="121">
        <v>33.5</v>
      </c>
      <c r="R37" s="121">
        <v>31.4</v>
      </c>
      <c r="S37" s="121">
        <v>31.2</v>
      </c>
      <c r="T37" s="121">
        <v>31.8</v>
      </c>
      <c r="U37" s="121">
        <v>35</v>
      </c>
      <c r="V37" s="121">
        <v>37.5</v>
      </c>
      <c r="W37" s="121">
        <v>37.200000000000003</v>
      </c>
      <c r="X37" s="121">
        <v>35.6</v>
      </c>
      <c r="Y37" s="121">
        <v>34.1</v>
      </c>
      <c r="Z37" s="121">
        <v>25.9</v>
      </c>
      <c r="AA37" s="121">
        <v>30.1</v>
      </c>
      <c r="AB37" s="121">
        <v>30.9</v>
      </c>
      <c r="AC37" s="121">
        <v>36.299999999999997</v>
      </c>
      <c r="AD37" s="121">
        <v>38.6</v>
      </c>
      <c r="AE37" s="121">
        <v>36</v>
      </c>
      <c r="AF37" s="121">
        <v>41.6</v>
      </c>
      <c r="AG37" s="121">
        <v>38</v>
      </c>
      <c r="AH37" s="121">
        <v>38</v>
      </c>
      <c r="AI37" s="121">
        <v>42.3</v>
      </c>
      <c r="AJ37" s="17">
        <f t="shared" si="1"/>
        <v>34.56666666666667</v>
      </c>
      <c r="AK37" s="121">
        <v>23</v>
      </c>
      <c r="AL37" s="121">
        <v>19.5</v>
      </c>
      <c r="AM37" s="121">
        <v>17.600000000000001</v>
      </c>
      <c r="AN37" s="121">
        <v>14.2</v>
      </c>
      <c r="AO37" s="121">
        <v>16.3</v>
      </c>
      <c r="AP37" s="121">
        <v>19.2</v>
      </c>
      <c r="AQ37" s="121">
        <v>20.2</v>
      </c>
      <c r="AR37" s="121">
        <v>19.399999999999999</v>
      </c>
      <c r="AS37" s="121">
        <v>21.9</v>
      </c>
      <c r="AT37" s="121">
        <v>21.1</v>
      </c>
      <c r="AU37" s="121">
        <v>21.4</v>
      </c>
      <c r="AV37" s="121">
        <v>24.1</v>
      </c>
      <c r="AW37" s="121">
        <v>22.5</v>
      </c>
      <c r="AX37" s="121">
        <v>22.1</v>
      </c>
      <c r="AY37" s="121">
        <v>21.8</v>
      </c>
      <c r="AZ37" s="121">
        <v>23</v>
      </c>
      <c r="BA37" s="121">
        <v>23.5</v>
      </c>
      <c r="BB37" s="121">
        <v>21</v>
      </c>
      <c r="BC37" s="121">
        <v>19.899999999999999</v>
      </c>
      <c r="BD37" s="121">
        <v>18</v>
      </c>
      <c r="BE37" s="121">
        <v>5.3</v>
      </c>
      <c r="BF37" s="121">
        <v>20.3</v>
      </c>
      <c r="BG37" s="121">
        <v>20.9</v>
      </c>
      <c r="BH37" s="121">
        <v>20.2</v>
      </c>
      <c r="BI37" s="121">
        <v>22.2</v>
      </c>
      <c r="BJ37" s="121">
        <v>22.9</v>
      </c>
      <c r="BK37" s="121">
        <v>22.7</v>
      </c>
      <c r="BL37" s="121">
        <v>23.5</v>
      </c>
      <c r="BM37" s="121">
        <v>23.4</v>
      </c>
      <c r="BN37" s="121">
        <v>21.7</v>
      </c>
      <c r="BO37" s="18">
        <f t="shared" si="2"/>
        <v>20.426666666666669</v>
      </c>
      <c r="BP37" s="4"/>
    </row>
    <row r="38" spans="2:68" x14ac:dyDescent="0.2">
      <c r="B38" s="1" t="str">
        <f t="shared" si="0"/>
        <v>Huasteca_Ponciano</v>
      </c>
      <c r="C38" s="88" t="s">
        <v>0</v>
      </c>
      <c r="D38" s="88" t="s">
        <v>51</v>
      </c>
      <c r="E38" s="88" t="s">
        <v>34</v>
      </c>
      <c r="F38" s="121">
        <v>41.2</v>
      </c>
      <c r="G38" s="121">
        <v>27.5</v>
      </c>
      <c r="H38" s="121">
        <v>27.7</v>
      </c>
      <c r="I38" s="121">
        <v>31.4</v>
      </c>
      <c r="J38" s="121">
        <v>31.7</v>
      </c>
      <c r="K38" s="121">
        <v>32.799999999999997</v>
      </c>
      <c r="L38" s="121">
        <v>32.200000000000003</v>
      </c>
      <c r="M38" s="121">
        <v>31.1</v>
      </c>
      <c r="N38" s="121">
        <v>29</v>
      </c>
      <c r="O38" s="121">
        <v>31.6</v>
      </c>
      <c r="P38" s="121">
        <v>35.4</v>
      </c>
      <c r="Q38" s="121">
        <v>31.8</v>
      </c>
      <c r="R38" s="121">
        <v>30.4</v>
      </c>
      <c r="S38" s="121">
        <v>26.4</v>
      </c>
      <c r="T38" s="121">
        <v>23.3</v>
      </c>
      <c r="U38" s="121">
        <v>30.7</v>
      </c>
      <c r="V38" s="121">
        <v>31.6</v>
      </c>
      <c r="W38" s="121">
        <v>33.700000000000003</v>
      </c>
      <c r="X38" s="121" t="s">
        <v>137</v>
      </c>
      <c r="Y38" s="121">
        <v>31.2</v>
      </c>
      <c r="Z38" s="60" t="s">
        <v>137</v>
      </c>
      <c r="AA38" s="60" t="s">
        <v>137</v>
      </c>
      <c r="AB38" s="60" t="s">
        <v>137</v>
      </c>
      <c r="AC38" s="60" t="s">
        <v>137</v>
      </c>
      <c r="AD38" s="60" t="s">
        <v>137</v>
      </c>
      <c r="AE38" s="60" t="s">
        <v>137</v>
      </c>
      <c r="AF38" s="60" t="s">
        <v>137</v>
      </c>
      <c r="AG38" s="60" t="s">
        <v>137</v>
      </c>
      <c r="AH38" s="60" t="s">
        <v>137</v>
      </c>
      <c r="AI38" s="60" t="s">
        <v>137</v>
      </c>
      <c r="AJ38" s="17">
        <f t="shared" si="1"/>
        <v>31.089473684210528</v>
      </c>
      <c r="AK38" s="121">
        <v>24.1</v>
      </c>
      <c r="AL38" s="121">
        <v>19.8</v>
      </c>
      <c r="AM38" s="121">
        <v>18.399999999999999</v>
      </c>
      <c r="AN38" s="121">
        <v>16.600000000000001</v>
      </c>
      <c r="AO38" s="121">
        <v>18.399999999999999</v>
      </c>
      <c r="AP38" s="121">
        <v>20.8</v>
      </c>
      <c r="AQ38" s="121">
        <v>22</v>
      </c>
      <c r="AR38" s="121">
        <v>21.1</v>
      </c>
      <c r="AS38" s="121">
        <v>22.5</v>
      </c>
      <c r="AT38" s="121">
        <v>22.5</v>
      </c>
      <c r="AU38" s="121">
        <v>22.7</v>
      </c>
      <c r="AV38" s="121">
        <v>25.4</v>
      </c>
      <c r="AW38" s="121">
        <v>24.8</v>
      </c>
      <c r="AX38" s="121">
        <v>23.4</v>
      </c>
      <c r="AY38" s="121">
        <v>23</v>
      </c>
      <c r="AZ38" s="121">
        <v>26</v>
      </c>
      <c r="BA38" s="121">
        <v>30.6</v>
      </c>
      <c r="BB38" s="121">
        <v>31.8</v>
      </c>
      <c r="BC38" s="121" t="s">
        <v>137</v>
      </c>
      <c r="BD38" s="121">
        <v>27.3</v>
      </c>
      <c r="BE38" s="60" t="s">
        <v>137</v>
      </c>
      <c r="BF38" s="60" t="s">
        <v>137</v>
      </c>
      <c r="BG38" s="60" t="s">
        <v>137</v>
      </c>
      <c r="BH38" s="60" t="s">
        <v>137</v>
      </c>
      <c r="BI38" s="60" t="s">
        <v>137</v>
      </c>
      <c r="BJ38" s="60" t="s">
        <v>137</v>
      </c>
      <c r="BK38" s="60" t="s">
        <v>137</v>
      </c>
      <c r="BL38" s="60" t="s">
        <v>137</v>
      </c>
      <c r="BM38" s="60" t="s">
        <v>137</v>
      </c>
      <c r="BN38" s="60" t="s">
        <v>137</v>
      </c>
      <c r="BO38" s="18">
        <f t="shared" si="2"/>
        <v>23.221052631578949</v>
      </c>
      <c r="BP38" s="4"/>
    </row>
    <row r="39" spans="2:68" x14ac:dyDescent="0.2">
      <c r="B39" s="1" t="str">
        <f t="shared" si="0"/>
        <v>Huasteca_Santa Fé</v>
      </c>
      <c r="C39" s="88" t="s">
        <v>0</v>
      </c>
      <c r="D39" s="88" t="s">
        <v>66</v>
      </c>
      <c r="E39" s="88" t="s">
        <v>34</v>
      </c>
      <c r="F39" s="121">
        <v>41.8</v>
      </c>
      <c r="G39" s="121">
        <v>26.6</v>
      </c>
      <c r="H39" s="121">
        <v>26.7</v>
      </c>
      <c r="I39" s="121">
        <v>31.2</v>
      </c>
      <c r="J39" s="121">
        <v>31.5</v>
      </c>
      <c r="K39" s="121">
        <v>32.5</v>
      </c>
      <c r="L39" s="121">
        <v>32.200000000000003</v>
      </c>
      <c r="M39" s="121">
        <v>32.700000000000003</v>
      </c>
      <c r="N39" s="121">
        <v>30.2</v>
      </c>
      <c r="O39" s="121">
        <v>33.299999999999997</v>
      </c>
      <c r="P39" s="121">
        <v>35.299999999999997</v>
      </c>
      <c r="Q39" s="121">
        <v>31.8</v>
      </c>
      <c r="R39" s="121">
        <v>30.4</v>
      </c>
      <c r="S39" s="121">
        <v>27.9</v>
      </c>
      <c r="T39" s="121">
        <v>29</v>
      </c>
      <c r="U39" s="121">
        <v>32.6</v>
      </c>
      <c r="V39" s="121">
        <v>34.9</v>
      </c>
      <c r="W39" s="121">
        <v>34.700000000000003</v>
      </c>
      <c r="X39" s="121">
        <v>33.299999999999997</v>
      </c>
      <c r="Y39" s="121">
        <v>33</v>
      </c>
      <c r="Z39" s="121">
        <v>32.799999999999997</v>
      </c>
      <c r="AA39" s="121">
        <v>31</v>
      </c>
      <c r="AB39" s="121">
        <v>31.4</v>
      </c>
      <c r="AC39" s="121">
        <v>34.5</v>
      </c>
      <c r="AD39" s="121">
        <v>36.700000000000003</v>
      </c>
      <c r="AE39" s="121">
        <v>34</v>
      </c>
      <c r="AF39" s="121">
        <v>39.1</v>
      </c>
      <c r="AG39" s="60" t="s">
        <v>137</v>
      </c>
      <c r="AH39" s="121" t="s">
        <v>137</v>
      </c>
      <c r="AI39" s="121" t="s">
        <v>137</v>
      </c>
      <c r="AJ39" s="17">
        <f t="shared" si="1"/>
        <v>32.633333333333333</v>
      </c>
      <c r="AK39" s="121">
        <v>22.9</v>
      </c>
      <c r="AL39" s="121">
        <v>19.100000000000001</v>
      </c>
      <c r="AM39" s="121">
        <v>17.399999999999999</v>
      </c>
      <c r="AN39" s="121">
        <v>13.1</v>
      </c>
      <c r="AO39" s="121">
        <v>15.9</v>
      </c>
      <c r="AP39" s="121">
        <v>18.600000000000001</v>
      </c>
      <c r="AQ39" s="121">
        <v>19.8</v>
      </c>
      <c r="AR39" s="121">
        <v>19.5</v>
      </c>
      <c r="AS39" s="121">
        <v>21.7</v>
      </c>
      <c r="AT39" s="121">
        <v>20.8</v>
      </c>
      <c r="AU39" s="121">
        <v>20.6</v>
      </c>
      <c r="AV39" s="121">
        <v>24.2</v>
      </c>
      <c r="AW39" s="121">
        <v>23.3</v>
      </c>
      <c r="AX39" s="121">
        <v>23.2</v>
      </c>
      <c r="AY39" s="121">
        <v>22.9</v>
      </c>
      <c r="AZ39" s="121">
        <v>23.7</v>
      </c>
      <c r="BA39" s="121">
        <v>24.4</v>
      </c>
      <c r="BB39" s="121">
        <v>19.8</v>
      </c>
      <c r="BC39" s="121">
        <v>20.5</v>
      </c>
      <c r="BD39" s="121">
        <v>20.7</v>
      </c>
      <c r="BE39" s="121">
        <v>21.1</v>
      </c>
      <c r="BF39" s="121">
        <v>23.5</v>
      </c>
      <c r="BG39" s="121">
        <v>22.9</v>
      </c>
      <c r="BH39" s="121">
        <v>22.2</v>
      </c>
      <c r="BI39" s="121">
        <v>24</v>
      </c>
      <c r="BJ39" s="121">
        <v>24</v>
      </c>
      <c r="BK39" s="121">
        <v>23.7</v>
      </c>
      <c r="BL39" s="60" t="s">
        <v>137</v>
      </c>
      <c r="BM39" s="60" t="s">
        <v>137</v>
      </c>
      <c r="BN39" s="60" t="s">
        <v>137</v>
      </c>
      <c r="BO39" s="18">
        <f t="shared" si="2"/>
        <v>21.24074074074074</v>
      </c>
      <c r="BP39" s="4"/>
    </row>
    <row r="40" spans="2:68" x14ac:dyDescent="0.2">
      <c r="B40" s="1" t="str">
        <f t="shared" si="0"/>
        <v xml:space="preserve">Huasteca_Santa Martha </v>
      </c>
      <c r="C40" s="88" t="s">
        <v>0</v>
      </c>
      <c r="D40" s="88" t="s">
        <v>67</v>
      </c>
      <c r="E40" s="88" t="s">
        <v>34</v>
      </c>
      <c r="F40" s="121">
        <v>43.1</v>
      </c>
      <c r="G40" s="121">
        <v>26.1</v>
      </c>
      <c r="H40" s="121">
        <v>27.1</v>
      </c>
      <c r="I40" s="121">
        <v>31.1</v>
      </c>
      <c r="J40" s="121">
        <v>32.200000000000003</v>
      </c>
      <c r="K40" s="121">
        <v>33.9</v>
      </c>
      <c r="L40" s="121">
        <v>32.5</v>
      </c>
      <c r="M40" s="121">
        <v>32</v>
      </c>
      <c r="N40" s="121">
        <v>30.2</v>
      </c>
      <c r="O40" s="121">
        <v>32.200000000000003</v>
      </c>
      <c r="P40" s="121">
        <v>35.799999999999997</v>
      </c>
      <c r="Q40" s="121">
        <v>32.700000000000003</v>
      </c>
      <c r="R40" s="121">
        <v>31.3</v>
      </c>
      <c r="S40" s="121">
        <v>28.1</v>
      </c>
      <c r="T40" s="121">
        <v>28.8</v>
      </c>
      <c r="U40" s="121">
        <v>32.9</v>
      </c>
      <c r="V40" s="121">
        <v>36.4</v>
      </c>
      <c r="W40" s="121">
        <v>35</v>
      </c>
      <c r="X40" s="121">
        <v>33.6</v>
      </c>
      <c r="Y40" s="121">
        <v>34.4</v>
      </c>
      <c r="Z40" s="121">
        <v>33.5</v>
      </c>
      <c r="AA40" s="121">
        <v>30.7</v>
      </c>
      <c r="AB40" s="121">
        <v>31.3</v>
      </c>
      <c r="AC40" s="121">
        <v>35.299999999999997</v>
      </c>
      <c r="AD40" s="121">
        <v>37.799999999999997</v>
      </c>
      <c r="AE40" s="121">
        <v>34.700000000000003</v>
      </c>
      <c r="AF40" s="121">
        <v>39.5</v>
      </c>
      <c r="AG40" s="121">
        <v>37.6</v>
      </c>
      <c r="AH40" s="121">
        <v>38.1</v>
      </c>
      <c r="AI40" s="121">
        <v>39.6</v>
      </c>
      <c r="AJ40" s="17">
        <f t="shared" si="1"/>
        <v>33.583333333333336</v>
      </c>
      <c r="AK40" s="121">
        <v>21.1</v>
      </c>
      <c r="AL40" s="121">
        <v>18.600000000000001</v>
      </c>
      <c r="AM40" s="121">
        <v>17.3</v>
      </c>
      <c r="AN40" s="121">
        <v>13</v>
      </c>
      <c r="AO40" s="121">
        <v>14.7</v>
      </c>
      <c r="AP40" s="121">
        <v>17.7</v>
      </c>
      <c r="AQ40" s="121">
        <v>19.899999999999999</v>
      </c>
      <c r="AR40" s="121">
        <v>20.6</v>
      </c>
      <c r="AS40" s="121">
        <v>21.4</v>
      </c>
      <c r="AT40" s="121">
        <v>21.4</v>
      </c>
      <c r="AU40" s="121">
        <v>20.7</v>
      </c>
      <c r="AV40" s="121">
        <v>24.6</v>
      </c>
      <c r="AW40" s="121">
        <v>23.2</v>
      </c>
      <c r="AX40" s="121">
        <v>22.8</v>
      </c>
      <c r="AY40" s="121">
        <v>22.4</v>
      </c>
      <c r="AZ40" s="121">
        <v>23.5</v>
      </c>
      <c r="BA40" s="121">
        <v>23.2</v>
      </c>
      <c r="BB40" s="121">
        <v>19.8</v>
      </c>
      <c r="BC40" s="121">
        <v>20.5</v>
      </c>
      <c r="BD40" s="121">
        <v>20.399999999999999</v>
      </c>
      <c r="BE40" s="121">
        <v>21.1</v>
      </c>
      <c r="BF40" s="121">
        <v>22.8</v>
      </c>
      <c r="BG40" s="121">
        <v>22.7</v>
      </c>
      <c r="BH40" s="121">
        <v>21.9</v>
      </c>
      <c r="BI40" s="121">
        <v>23.4</v>
      </c>
      <c r="BJ40" s="121">
        <v>23.9</v>
      </c>
      <c r="BK40" s="121">
        <v>23.7</v>
      </c>
      <c r="BL40" s="121">
        <v>23.8</v>
      </c>
      <c r="BM40" s="121">
        <v>23.5</v>
      </c>
      <c r="BN40" s="121">
        <v>24.3</v>
      </c>
      <c r="BO40" s="18">
        <f t="shared" si="2"/>
        <v>21.263333333333328</v>
      </c>
      <c r="BP40" s="4"/>
    </row>
    <row r="41" spans="2:68" x14ac:dyDescent="0.2">
      <c r="B41" s="1" t="str">
        <f t="shared" si="0"/>
        <v>Huasteca_El Estribo</v>
      </c>
      <c r="C41" s="88" t="s">
        <v>0</v>
      </c>
      <c r="D41" s="88" t="s">
        <v>19</v>
      </c>
      <c r="E41" s="88" t="s">
        <v>20</v>
      </c>
      <c r="F41" s="60" t="s">
        <v>137</v>
      </c>
      <c r="G41" s="60" t="s">
        <v>137</v>
      </c>
      <c r="H41" s="60" t="s">
        <v>137</v>
      </c>
      <c r="I41" s="60" t="s">
        <v>137</v>
      </c>
      <c r="J41" s="60" t="s">
        <v>137</v>
      </c>
      <c r="K41" s="60" t="s">
        <v>137</v>
      </c>
      <c r="L41" s="60" t="s">
        <v>137</v>
      </c>
      <c r="M41" s="60" t="s">
        <v>137</v>
      </c>
      <c r="N41" s="60" t="s">
        <v>137</v>
      </c>
      <c r="O41" s="60" t="s">
        <v>137</v>
      </c>
      <c r="P41" s="60" t="s">
        <v>137</v>
      </c>
      <c r="Q41" s="60" t="s">
        <v>137</v>
      </c>
      <c r="R41" s="60" t="s">
        <v>137</v>
      </c>
      <c r="S41" s="60" t="s">
        <v>137</v>
      </c>
      <c r="T41" s="60" t="s">
        <v>137</v>
      </c>
      <c r="U41" s="60" t="s">
        <v>137</v>
      </c>
      <c r="V41" s="60" t="s">
        <v>137</v>
      </c>
      <c r="W41" s="60" t="s">
        <v>137</v>
      </c>
      <c r="X41" s="60" t="s">
        <v>137</v>
      </c>
      <c r="Y41" s="60" t="s">
        <v>137</v>
      </c>
      <c r="Z41" s="60" t="s">
        <v>137</v>
      </c>
      <c r="AA41" s="60" t="s">
        <v>137</v>
      </c>
      <c r="AB41" s="60" t="s">
        <v>137</v>
      </c>
      <c r="AC41" s="60" t="s">
        <v>137</v>
      </c>
      <c r="AD41" s="121">
        <v>32.299999999999997</v>
      </c>
      <c r="AE41" s="60" t="s">
        <v>137</v>
      </c>
      <c r="AF41" s="60" t="s">
        <v>137</v>
      </c>
      <c r="AG41" s="60" t="s">
        <v>137</v>
      </c>
      <c r="AH41" s="60" t="s">
        <v>137</v>
      </c>
      <c r="AI41" s="60" t="s">
        <v>137</v>
      </c>
      <c r="AJ41" s="17">
        <f t="shared" si="1"/>
        <v>32.299999999999997</v>
      </c>
      <c r="AK41" s="60" t="s">
        <v>137</v>
      </c>
      <c r="AL41" s="60" t="s">
        <v>137</v>
      </c>
      <c r="AM41" s="60" t="s">
        <v>137</v>
      </c>
      <c r="AN41" s="60" t="s">
        <v>137</v>
      </c>
      <c r="AO41" s="60" t="s">
        <v>137</v>
      </c>
      <c r="AP41" s="60" t="s">
        <v>137</v>
      </c>
      <c r="AQ41" s="60" t="s">
        <v>137</v>
      </c>
      <c r="AR41" s="60" t="s">
        <v>137</v>
      </c>
      <c r="AS41" s="60" t="s">
        <v>137</v>
      </c>
      <c r="AT41" s="60" t="s">
        <v>137</v>
      </c>
      <c r="AU41" s="60" t="s">
        <v>137</v>
      </c>
      <c r="AV41" s="60" t="s">
        <v>137</v>
      </c>
      <c r="AW41" s="60" t="s">
        <v>137</v>
      </c>
      <c r="AX41" s="60" t="s">
        <v>137</v>
      </c>
      <c r="AY41" s="60" t="s">
        <v>137</v>
      </c>
      <c r="AZ41" s="60" t="s">
        <v>137</v>
      </c>
      <c r="BA41" s="60" t="s">
        <v>137</v>
      </c>
      <c r="BB41" s="60" t="s">
        <v>137</v>
      </c>
      <c r="BC41" s="60" t="s">
        <v>137</v>
      </c>
      <c r="BD41" s="60" t="s">
        <v>137</v>
      </c>
      <c r="BE41" s="60" t="s">
        <v>137</v>
      </c>
      <c r="BF41" s="60" t="s">
        <v>137</v>
      </c>
      <c r="BG41" s="60" t="s">
        <v>137</v>
      </c>
      <c r="BH41" s="60" t="s">
        <v>137</v>
      </c>
      <c r="BI41" s="60">
        <v>0</v>
      </c>
      <c r="BJ41" s="60" t="s">
        <v>137</v>
      </c>
      <c r="BK41" s="60" t="s">
        <v>137</v>
      </c>
      <c r="BL41" s="60" t="s">
        <v>137</v>
      </c>
      <c r="BM41" s="60" t="s">
        <v>137</v>
      </c>
      <c r="BN41" s="121">
        <v>17.399999999999999</v>
      </c>
      <c r="BO41" s="18">
        <f t="shared" si="2"/>
        <v>8.6999999999999993</v>
      </c>
      <c r="BP41" s="4"/>
    </row>
    <row r="42" spans="2:68" x14ac:dyDescent="0.2">
      <c r="B42" s="1" t="str">
        <f t="shared" si="0"/>
        <v>Huasteca_El Rosario</v>
      </c>
      <c r="C42" s="88" t="s">
        <v>0</v>
      </c>
      <c r="D42" s="88" t="s">
        <v>27</v>
      </c>
      <c r="E42" s="88" t="s">
        <v>20</v>
      </c>
      <c r="F42" s="60" t="s">
        <v>137</v>
      </c>
      <c r="G42" s="60" t="s">
        <v>137</v>
      </c>
      <c r="H42" s="60" t="s">
        <v>137</v>
      </c>
      <c r="I42" s="60" t="s">
        <v>137</v>
      </c>
      <c r="J42" s="60" t="s">
        <v>137</v>
      </c>
      <c r="K42" s="60" t="s">
        <v>137</v>
      </c>
      <c r="L42" s="60" t="s">
        <v>137</v>
      </c>
      <c r="M42" s="60" t="s">
        <v>137</v>
      </c>
      <c r="N42" s="60" t="s">
        <v>137</v>
      </c>
      <c r="O42" s="60" t="s">
        <v>137</v>
      </c>
      <c r="P42" s="60" t="s">
        <v>137</v>
      </c>
      <c r="Q42" s="60" t="s">
        <v>137</v>
      </c>
      <c r="R42" s="60" t="s">
        <v>137</v>
      </c>
      <c r="S42" s="60" t="s">
        <v>137</v>
      </c>
      <c r="T42" s="60" t="s">
        <v>137</v>
      </c>
      <c r="U42" s="60" t="s">
        <v>137</v>
      </c>
      <c r="V42" s="60" t="s">
        <v>137</v>
      </c>
      <c r="W42" s="60" t="s">
        <v>137</v>
      </c>
      <c r="X42" s="60" t="s">
        <v>137</v>
      </c>
      <c r="Y42" s="60" t="s">
        <v>137</v>
      </c>
      <c r="Z42" s="60" t="s">
        <v>137</v>
      </c>
      <c r="AA42" s="60" t="s">
        <v>137</v>
      </c>
      <c r="AB42" s="60" t="s">
        <v>137</v>
      </c>
      <c r="AC42" s="60" t="s">
        <v>137</v>
      </c>
      <c r="AD42" s="121">
        <v>38.700000000000003</v>
      </c>
      <c r="AE42" s="60" t="s">
        <v>137</v>
      </c>
      <c r="AF42" s="60" t="s">
        <v>137</v>
      </c>
      <c r="AG42" s="60" t="s">
        <v>137</v>
      </c>
      <c r="AH42" s="60" t="s">
        <v>137</v>
      </c>
      <c r="AI42" s="60" t="s">
        <v>137</v>
      </c>
      <c r="AJ42" s="17">
        <f t="shared" si="1"/>
        <v>38.700000000000003</v>
      </c>
      <c r="AK42" s="60" t="s">
        <v>137</v>
      </c>
      <c r="AL42" s="60" t="s">
        <v>137</v>
      </c>
      <c r="AM42" s="60" t="s">
        <v>137</v>
      </c>
      <c r="AN42" s="60" t="s">
        <v>137</v>
      </c>
      <c r="AO42" s="60" t="s">
        <v>137</v>
      </c>
      <c r="AP42" s="60" t="s">
        <v>137</v>
      </c>
      <c r="AQ42" s="60" t="s">
        <v>137</v>
      </c>
      <c r="AR42" s="60" t="s">
        <v>137</v>
      </c>
      <c r="AS42" s="60" t="s">
        <v>137</v>
      </c>
      <c r="AT42" s="60" t="s">
        <v>137</v>
      </c>
      <c r="AU42" s="60" t="s">
        <v>137</v>
      </c>
      <c r="AV42" s="60" t="s">
        <v>137</v>
      </c>
      <c r="AW42" s="60" t="s">
        <v>137</v>
      </c>
      <c r="AX42" s="60" t="s">
        <v>137</v>
      </c>
      <c r="AY42" s="60" t="s">
        <v>137</v>
      </c>
      <c r="AZ42" s="60" t="s">
        <v>137</v>
      </c>
      <c r="BA42" s="60" t="s">
        <v>137</v>
      </c>
      <c r="BB42" s="60" t="s">
        <v>137</v>
      </c>
      <c r="BC42" s="60" t="s">
        <v>137</v>
      </c>
      <c r="BD42" s="60" t="s">
        <v>137</v>
      </c>
      <c r="BE42" s="60" t="s">
        <v>137</v>
      </c>
      <c r="BF42" s="60" t="s">
        <v>137</v>
      </c>
      <c r="BG42" s="60" t="s">
        <v>137</v>
      </c>
      <c r="BH42" s="60" t="s">
        <v>137</v>
      </c>
      <c r="BI42" s="60">
        <v>0</v>
      </c>
      <c r="BJ42" s="60" t="s">
        <v>137</v>
      </c>
      <c r="BK42" s="60" t="s">
        <v>137</v>
      </c>
      <c r="BL42" s="60" t="s">
        <v>137</v>
      </c>
      <c r="BM42" s="60" t="s">
        <v>137</v>
      </c>
      <c r="BN42" s="121">
        <v>24.3</v>
      </c>
      <c r="BO42" s="18">
        <f t="shared" si="2"/>
        <v>12.15</v>
      </c>
      <c r="BP42" s="4"/>
    </row>
    <row r="43" spans="2:68" x14ac:dyDescent="0.2">
      <c r="B43" s="1" t="str">
        <f t="shared" si="0"/>
        <v xml:space="preserve">Huasteca_INIFAP Huichihuayan </v>
      </c>
      <c r="C43" s="88" t="s">
        <v>0</v>
      </c>
      <c r="D43" s="88" t="s">
        <v>35</v>
      </c>
      <c r="E43" s="88" t="s">
        <v>36</v>
      </c>
      <c r="F43" s="60" t="s">
        <v>137</v>
      </c>
      <c r="G43" s="60" t="s">
        <v>137</v>
      </c>
      <c r="H43" s="60" t="s">
        <v>137</v>
      </c>
      <c r="I43" s="60" t="s">
        <v>137</v>
      </c>
      <c r="J43" s="60" t="s">
        <v>137</v>
      </c>
      <c r="K43" s="60" t="s">
        <v>137</v>
      </c>
      <c r="L43" s="60" t="s">
        <v>137</v>
      </c>
      <c r="M43" s="60" t="s">
        <v>137</v>
      </c>
      <c r="N43" s="60" t="s">
        <v>137</v>
      </c>
      <c r="O43" s="60" t="s">
        <v>137</v>
      </c>
      <c r="P43" s="60" t="s">
        <v>137</v>
      </c>
      <c r="Q43" s="60" t="s">
        <v>137</v>
      </c>
      <c r="R43" s="60" t="s">
        <v>137</v>
      </c>
      <c r="S43" s="60" t="s">
        <v>137</v>
      </c>
      <c r="T43" s="60" t="s">
        <v>137</v>
      </c>
      <c r="U43" s="60" t="s">
        <v>137</v>
      </c>
      <c r="V43" s="60" t="s">
        <v>137</v>
      </c>
      <c r="W43" s="60" t="s">
        <v>137</v>
      </c>
      <c r="X43" s="60" t="s">
        <v>137</v>
      </c>
      <c r="Y43" s="60" t="s">
        <v>137</v>
      </c>
      <c r="Z43" s="60" t="s">
        <v>137</v>
      </c>
      <c r="AA43" s="60" t="s">
        <v>137</v>
      </c>
      <c r="AB43" s="60" t="s">
        <v>137</v>
      </c>
      <c r="AC43" s="60" t="s">
        <v>137</v>
      </c>
      <c r="AD43" s="121">
        <v>38.700000000000003</v>
      </c>
      <c r="AE43" s="60" t="s">
        <v>137</v>
      </c>
      <c r="AF43" s="60" t="s">
        <v>137</v>
      </c>
      <c r="AG43" s="60" t="s">
        <v>137</v>
      </c>
      <c r="AH43" s="60" t="s">
        <v>137</v>
      </c>
      <c r="AI43" s="60" t="s">
        <v>137</v>
      </c>
      <c r="AJ43" s="17">
        <f t="shared" si="1"/>
        <v>38.700000000000003</v>
      </c>
      <c r="AK43" s="60" t="s">
        <v>137</v>
      </c>
      <c r="AL43" s="60" t="s">
        <v>137</v>
      </c>
      <c r="AM43" s="60" t="s">
        <v>137</v>
      </c>
      <c r="AN43" s="60" t="s">
        <v>137</v>
      </c>
      <c r="AO43" s="60" t="s">
        <v>137</v>
      </c>
      <c r="AP43" s="60" t="s">
        <v>137</v>
      </c>
      <c r="AQ43" s="60" t="s">
        <v>137</v>
      </c>
      <c r="AR43" s="60" t="s">
        <v>137</v>
      </c>
      <c r="AS43" s="60" t="s">
        <v>137</v>
      </c>
      <c r="AT43" s="60" t="s">
        <v>137</v>
      </c>
      <c r="AU43" s="60" t="s">
        <v>137</v>
      </c>
      <c r="AV43" s="60" t="s">
        <v>137</v>
      </c>
      <c r="AW43" s="60" t="s">
        <v>137</v>
      </c>
      <c r="AX43" s="60" t="s">
        <v>137</v>
      </c>
      <c r="AY43" s="60" t="s">
        <v>137</v>
      </c>
      <c r="AZ43" s="60" t="s">
        <v>137</v>
      </c>
      <c r="BA43" s="60" t="s">
        <v>137</v>
      </c>
      <c r="BB43" s="60" t="s">
        <v>137</v>
      </c>
      <c r="BC43" s="60" t="s">
        <v>137</v>
      </c>
      <c r="BD43" s="60" t="s">
        <v>137</v>
      </c>
      <c r="BE43" s="60" t="s">
        <v>137</v>
      </c>
      <c r="BF43" s="60" t="s">
        <v>137</v>
      </c>
      <c r="BG43" s="60" t="s">
        <v>137</v>
      </c>
      <c r="BH43" s="60" t="s">
        <v>137</v>
      </c>
      <c r="BI43" s="60">
        <v>0</v>
      </c>
      <c r="BJ43" s="60" t="s">
        <v>137</v>
      </c>
      <c r="BK43" s="60" t="s">
        <v>137</v>
      </c>
      <c r="BL43" s="60" t="s">
        <v>137</v>
      </c>
      <c r="BM43" s="60" t="s">
        <v>137</v>
      </c>
      <c r="BN43" s="121">
        <v>17.399999999999999</v>
      </c>
      <c r="BO43" s="18">
        <f t="shared" si="2"/>
        <v>8.6999999999999993</v>
      </c>
      <c r="BP43" s="4"/>
    </row>
    <row r="44" spans="2:68" x14ac:dyDescent="0.2">
      <c r="B44" s="1" t="str">
        <f t="shared" si="0"/>
        <v>Huasteca_El Encanto</v>
      </c>
      <c r="C44" s="88" t="s">
        <v>0</v>
      </c>
      <c r="D44" s="88" t="s">
        <v>18</v>
      </c>
      <c r="E44" s="88" t="s">
        <v>90</v>
      </c>
      <c r="F44" s="60" t="s">
        <v>137</v>
      </c>
      <c r="G44" s="60" t="s">
        <v>137</v>
      </c>
      <c r="H44" s="60" t="s">
        <v>137</v>
      </c>
      <c r="I44" s="60" t="s">
        <v>137</v>
      </c>
      <c r="J44" s="60" t="s">
        <v>137</v>
      </c>
      <c r="K44" s="60" t="s">
        <v>137</v>
      </c>
      <c r="L44" s="60" t="s">
        <v>137</v>
      </c>
      <c r="M44" s="60" t="s">
        <v>137</v>
      </c>
      <c r="N44" s="60" t="s">
        <v>137</v>
      </c>
      <c r="O44" s="60" t="s">
        <v>137</v>
      </c>
      <c r="P44" s="60" t="s">
        <v>137</v>
      </c>
      <c r="Q44" s="60" t="s">
        <v>137</v>
      </c>
      <c r="R44" s="60" t="s">
        <v>137</v>
      </c>
      <c r="S44" s="60" t="s">
        <v>137</v>
      </c>
      <c r="T44" s="60" t="s">
        <v>137</v>
      </c>
      <c r="U44" s="60" t="s">
        <v>137</v>
      </c>
      <c r="V44" s="60" t="s">
        <v>137</v>
      </c>
      <c r="W44" s="60" t="s">
        <v>137</v>
      </c>
      <c r="X44" s="60" t="s">
        <v>137</v>
      </c>
      <c r="Y44" s="60" t="s">
        <v>137</v>
      </c>
      <c r="Z44" s="60" t="s">
        <v>137</v>
      </c>
      <c r="AA44" s="60" t="s">
        <v>137</v>
      </c>
      <c r="AB44" s="60" t="s">
        <v>137</v>
      </c>
      <c r="AC44" s="60" t="s">
        <v>137</v>
      </c>
      <c r="AD44" s="121">
        <v>32.299999999999997</v>
      </c>
      <c r="AE44" s="60" t="s">
        <v>137</v>
      </c>
      <c r="AF44" s="60" t="s">
        <v>137</v>
      </c>
      <c r="AG44" s="60" t="s">
        <v>137</v>
      </c>
      <c r="AH44" s="60" t="s">
        <v>137</v>
      </c>
      <c r="AI44" s="60" t="s">
        <v>137</v>
      </c>
      <c r="AJ44" s="17">
        <f t="shared" si="1"/>
        <v>32.299999999999997</v>
      </c>
      <c r="AK44" s="60" t="s">
        <v>137</v>
      </c>
      <c r="AL44" s="60" t="s">
        <v>137</v>
      </c>
      <c r="AM44" s="60" t="s">
        <v>137</v>
      </c>
      <c r="AN44" s="60" t="s">
        <v>137</v>
      </c>
      <c r="AO44" s="60" t="s">
        <v>137</v>
      </c>
      <c r="AP44" s="60" t="s">
        <v>137</v>
      </c>
      <c r="AQ44" s="60" t="s">
        <v>137</v>
      </c>
      <c r="AR44" s="60" t="s">
        <v>137</v>
      </c>
      <c r="AS44" s="60" t="s">
        <v>137</v>
      </c>
      <c r="AT44" s="60" t="s">
        <v>137</v>
      </c>
      <c r="AU44" s="60" t="s">
        <v>137</v>
      </c>
      <c r="AV44" s="60" t="s">
        <v>137</v>
      </c>
      <c r="AW44" s="60" t="s">
        <v>137</v>
      </c>
      <c r="AX44" s="60" t="s">
        <v>137</v>
      </c>
      <c r="AY44" s="60" t="s">
        <v>137</v>
      </c>
      <c r="AZ44" s="60" t="s">
        <v>137</v>
      </c>
      <c r="BA44" s="60" t="s">
        <v>137</v>
      </c>
      <c r="BB44" s="60" t="s">
        <v>137</v>
      </c>
      <c r="BC44" s="60" t="s">
        <v>137</v>
      </c>
      <c r="BD44" s="60" t="s">
        <v>137</v>
      </c>
      <c r="BE44" s="60" t="s">
        <v>137</v>
      </c>
      <c r="BF44" s="60" t="s">
        <v>137</v>
      </c>
      <c r="BG44" s="60" t="s">
        <v>137</v>
      </c>
      <c r="BH44" s="60" t="s">
        <v>137</v>
      </c>
      <c r="BI44" s="60">
        <v>0</v>
      </c>
      <c r="BJ44" s="60" t="s">
        <v>137</v>
      </c>
      <c r="BK44" s="60" t="s">
        <v>137</v>
      </c>
      <c r="BL44" s="60" t="s">
        <v>137</v>
      </c>
      <c r="BM44" s="60" t="s">
        <v>137</v>
      </c>
      <c r="BN44" s="121">
        <v>24.3</v>
      </c>
      <c r="BO44" s="18">
        <f t="shared" si="2"/>
        <v>12.15</v>
      </c>
      <c r="BP44" s="4"/>
    </row>
    <row r="45" spans="2:68" x14ac:dyDescent="0.2">
      <c r="B45" s="1" t="str">
        <f t="shared" si="0"/>
        <v>Huasteca_Tancojol</v>
      </c>
      <c r="C45" s="88" t="s">
        <v>0</v>
      </c>
      <c r="D45" s="88" t="s">
        <v>71</v>
      </c>
      <c r="E45" s="88" t="s">
        <v>90</v>
      </c>
      <c r="F45" s="121">
        <v>43</v>
      </c>
      <c r="G45" s="121">
        <v>24.5</v>
      </c>
      <c r="H45" s="121">
        <v>26.3</v>
      </c>
      <c r="I45" s="121">
        <v>30.8</v>
      </c>
      <c r="J45" s="121">
        <v>31.5</v>
      </c>
      <c r="K45" s="121">
        <v>32</v>
      </c>
      <c r="L45" s="121">
        <v>28</v>
      </c>
      <c r="M45" s="121">
        <v>27.9</v>
      </c>
      <c r="N45" s="121">
        <v>25</v>
      </c>
      <c r="O45" s="121">
        <v>29.8</v>
      </c>
      <c r="P45" s="121">
        <v>33.6</v>
      </c>
      <c r="Q45" s="121">
        <v>28.5</v>
      </c>
      <c r="R45" s="121">
        <v>25.2</v>
      </c>
      <c r="S45" s="121">
        <v>20.7</v>
      </c>
      <c r="T45" s="121">
        <v>19.899999999999999</v>
      </c>
      <c r="U45" s="121">
        <v>24.6</v>
      </c>
      <c r="V45" s="121">
        <v>28.6</v>
      </c>
      <c r="W45" s="121">
        <v>28.4</v>
      </c>
      <c r="X45" s="121">
        <v>27.4</v>
      </c>
      <c r="Y45" s="121">
        <v>29.7</v>
      </c>
      <c r="Z45" s="121">
        <v>32</v>
      </c>
      <c r="AA45" s="121">
        <v>25.5</v>
      </c>
      <c r="AB45" s="121">
        <v>22.8</v>
      </c>
      <c r="AC45" s="121">
        <v>25.7</v>
      </c>
      <c r="AD45" s="121">
        <v>33</v>
      </c>
      <c r="AE45" s="121">
        <v>32.299999999999997</v>
      </c>
      <c r="AF45" s="121">
        <v>39.6</v>
      </c>
      <c r="AG45" s="121">
        <v>36.200000000000003</v>
      </c>
      <c r="AH45" s="121">
        <v>34.299999999999997</v>
      </c>
      <c r="AI45" s="121">
        <v>40.200000000000003</v>
      </c>
      <c r="AJ45" s="17">
        <f t="shared" si="1"/>
        <v>29.56666666666667</v>
      </c>
      <c r="AK45" s="121">
        <v>17.100000000000001</v>
      </c>
      <c r="AL45" s="121">
        <v>18.2</v>
      </c>
      <c r="AM45" s="121">
        <v>16.399999999999999</v>
      </c>
      <c r="AN45" s="121">
        <v>13.9</v>
      </c>
      <c r="AO45" s="121">
        <v>15.5</v>
      </c>
      <c r="AP45" s="121">
        <v>17.399999999999999</v>
      </c>
      <c r="AQ45" s="121">
        <v>18.2</v>
      </c>
      <c r="AR45" s="121">
        <v>17.5</v>
      </c>
      <c r="AS45" s="121">
        <v>18.7</v>
      </c>
      <c r="AT45" s="121">
        <v>17.399999999999999</v>
      </c>
      <c r="AU45" s="121">
        <v>16.899999999999999</v>
      </c>
      <c r="AV45" s="121">
        <v>20.5</v>
      </c>
      <c r="AW45" s="121">
        <v>18.3</v>
      </c>
      <c r="AX45" s="121">
        <v>16.8</v>
      </c>
      <c r="AY45" s="121">
        <v>14.7</v>
      </c>
      <c r="AZ45" s="121">
        <v>14.8</v>
      </c>
      <c r="BA45" s="121">
        <v>16.100000000000001</v>
      </c>
      <c r="BB45" s="121">
        <v>17</v>
      </c>
      <c r="BC45" s="121">
        <v>15.2</v>
      </c>
      <c r="BD45" s="121">
        <v>15.3</v>
      </c>
      <c r="BE45" s="121">
        <v>16.8</v>
      </c>
      <c r="BF45" s="121">
        <v>18.100000000000001</v>
      </c>
      <c r="BG45" s="121">
        <v>14.8</v>
      </c>
      <c r="BH45" s="121">
        <v>11.5</v>
      </c>
      <c r="BI45" s="121">
        <v>15</v>
      </c>
      <c r="BJ45" s="121">
        <v>17.8</v>
      </c>
      <c r="BK45" s="121">
        <v>17.600000000000001</v>
      </c>
      <c r="BL45" s="121">
        <v>20.2</v>
      </c>
      <c r="BM45" s="121">
        <v>18.7</v>
      </c>
      <c r="BN45" s="121">
        <v>17.399999999999999</v>
      </c>
      <c r="BO45" s="18">
        <f t="shared" si="2"/>
        <v>16.793333333333337</v>
      </c>
      <c r="BP45" s="4"/>
    </row>
    <row r="46" spans="2:68" x14ac:dyDescent="0.2">
      <c r="B46" s="1" t="str">
        <f t="shared" si="0"/>
        <v>Huasteca_Est. Rancho El Canal</v>
      </c>
      <c r="C46" s="88" t="s">
        <v>0</v>
      </c>
      <c r="D46" s="88" t="s">
        <v>30</v>
      </c>
      <c r="E46" s="88" t="s">
        <v>31</v>
      </c>
      <c r="F46" s="60" t="s">
        <v>137</v>
      </c>
      <c r="G46" s="60" t="s">
        <v>137</v>
      </c>
      <c r="H46" s="60" t="s">
        <v>137</v>
      </c>
      <c r="I46" s="60" t="s">
        <v>137</v>
      </c>
      <c r="J46" s="60" t="s">
        <v>137</v>
      </c>
      <c r="K46" s="60" t="s">
        <v>137</v>
      </c>
      <c r="L46" s="60" t="s">
        <v>137</v>
      </c>
      <c r="M46" s="60" t="s">
        <v>137</v>
      </c>
      <c r="N46" s="60" t="s">
        <v>137</v>
      </c>
      <c r="O46" s="60" t="s">
        <v>137</v>
      </c>
      <c r="P46" s="60" t="s">
        <v>137</v>
      </c>
      <c r="Q46" s="60" t="s">
        <v>137</v>
      </c>
      <c r="R46" s="60" t="s">
        <v>137</v>
      </c>
      <c r="S46" s="60" t="s">
        <v>137</v>
      </c>
      <c r="T46" s="60" t="s">
        <v>137</v>
      </c>
      <c r="U46" s="60" t="s">
        <v>137</v>
      </c>
      <c r="V46" s="60" t="s">
        <v>137</v>
      </c>
      <c r="W46" s="60" t="s">
        <v>137</v>
      </c>
      <c r="X46" s="60" t="s">
        <v>137</v>
      </c>
      <c r="Y46" s="60" t="s">
        <v>137</v>
      </c>
      <c r="Z46" s="60" t="s">
        <v>137</v>
      </c>
      <c r="AA46" s="60" t="s">
        <v>137</v>
      </c>
      <c r="AB46" s="60" t="s">
        <v>137</v>
      </c>
      <c r="AC46" s="60" t="s">
        <v>137</v>
      </c>
      <c r="AD46" s="121">
        <v>38.700000000000003</v>
      </c>
      <c r="AE46" s="60" t="s">
        <v>137</v>
      </c>
      <c r="AF46" s="60" t="s">
        <v>137</v>
      </c>
      <c r="AG46" s="60" t="s">
        <v>137</v>
      </c>
      <c r="AH46" s="60" t="s">
        <v>137</v>
      </c>
      <c r="AI46" s="60" t="s">
        <v>137</v>
      </c>
      <c r="AJ46" s="17">
        <f t="shared" si="1"/>
        <v>38.700000000000003</v>
      </c>
      <c r="AK46" s="60" t="s">
        <v>137</v>
      </c>
      <c r="AL46" s="60" t="s">
        <v>137</v>
      </c>
      <c r="AM46" s="60" t="s">
        <v>137</v>
      </c>
      <c r="AN46" s="60" t="s">
        <v>137</v>
      </c>
      <c r="AO46" s="60" t="s">
        <v>137</v>
      </c>
      <c r="AP46" s="60" t="s">
        <v>137</v>
      </c>
      <c r="AQ46" s="60" t="s">
        <v>137</v>
      </c>
      <c r="AR46" s="60" t="s">
        <v>137</v>
      </c>
      <c r="AS46" s="60" t="s">
        <v>137</v>
      </c>
      <c r="AT46" s="60" t="s">
        <v>137</v>
      </c>
      <c r="AU46" s="60" t="s">
        <v>137</v>
      </c>
      <c r="AV46" s="60" t="s">
        <v>137</v>
      </c>
      <c r="AW46" s="60" t="s">
        <v>137</v>
      </c>
      <c r="AX46" s="60" t="s">
        <v>137</v>
      </c>
      <c r="AY46" s="60" t="s">
        <v>137</v>
      </c>
      <c r="AZ46" s="60" t="s">
        <v>137</v>
      </c>
      <c r="BA46" s="60" t="s">
        <v>137</v>
      </c>
      <c r="BB46" s="60" t="s">
        <v>137</v>
      </c>
      <c r="BC46" s="60" t="s">
        <v>137</v>
      </c>
      <c r="BD46" s="60" t="s">
        <v>137</v>
      </c>
      <c r="BE46" s="60" t="s">
        <v>137</v>
      </c>
      <c r="BF46" s="60" t="s">
        <v>137</v>
      </c>
      <c r="BG46" s="60" t="s">
        <v>137</v>
      </c>
      <c r="BH46" s="60" t="s">
        <v>137</v>
      </c>
      <c r="BI46" s="60">
        <v>0</v>
      </c>
      <c r="BJ46" s="60" t="s">
        <v>137</v>
      </c>
      <c r="BK46" s="60" t="s">
        <v>137</v>
      </c>
      <c r="BL46" s="60" t="s">
        <v>137</v>
      </c>
      <c r="BM46" s="60" t="s">
        <v>137</v>
      </c>
      <c r="BN46" s="121">
        <v>21.8</v>
      </c>
      <c r="BO46" s="18">
        <f t="shared" si="2"/>
        <v>10.9</v>
      </c>
      <c r="BP46" s="4"/>
    </row>
    <row r="47" spans="2:68" x14ac:dyDescent="0.2">
      <c r="B47" s="1" t="str">
        <f t="shared" si="0"/>
        <v>Huasteca_Tamasopo</v>
      </c>
      <c r="C47" s="88" t="s">
        <v>0</v>
      </c>
      <c r="D47" s="88" t="s">
        <v>31</v>
      </c>
      <c r="E47" s="88" t="s">
        <v>31</v>
      </c>
      <c r="F47" s="60" t="s">
        <v>137</v>
      </c>
      <c r="G47" s="60" t="s">
        <v>137</v>
      </c>
      <c r="H47" s="60" t="s">
        <v>137</v>
      </c>
      <c r="I47" s="60" t="s">
        <v>137</v>
      </c>
      <c r="J47" s="60" t="s">
        <v>137</v>
      </c>
      <c r="K47" s="60" t="s">
        <v>137</v>
      </c>
      <c r="L47" s="60" t="s">
        <v>137</v>
      </c>
      <c r="M47" s="60" t="s">
        <v>137</v>
      </c>
      <c r="N47" s="60" t="s">
        <v>137</v>
      </c>
      <c r="O47" s="60" t="s">
        <v>137</v>
      </c>
      <c r="P47" s="60" t="s">
        <v>137</v>
      </c>
      <c r="Q47" s="60" t="s">
        <v>137</v>
      </c>
      <c r="R47" s="60" t="s">
        <v>137</v>
      </c>
      <c r="S47" s="60" t="s">
        <v>137</v>
      </c>
      <c r="T47" s="60" t="s">
        <v>137</v>
      </c>
      <c r="U47" s="60" t="s">
        <v>137</v>
      </c>
      <c r="V47" s="60" t="s">
        <v>137</v>
      </c>
      <c r="W47" s="60" t="s">
        <v>137</v>
      </c>
      <c r="X47" s="60" t="s">
        <v>137</v>
      </c>
      <c r="Y47" s="60" t="s">
        <v>137</v>
      </c>
      <c r="Z47" s="60" t="s">
        <v>137</v>
      </c>
      <c r="AA47" s="60" t="s">
        <v>137</v>
      </c>
      <c r="AB47" s="60" t="s">
        <v>137</v>
      </c>
      <c r="AC47" s="60" t="s">
        <v>137</v>
      </c>
      <c r="AD47" s="121">
        <v>32.299999999999997</v>
      </c>
      <c r="AE47" s="60" t="s">
        <v>137</v>
      </c>
      <c r="AF47" s="60" t="s">
        <v>137</v>
      </c>
      <c r="AG47" s="60" t="s">
        <v>137</v>
      </c>
      <c r="AH47" s="60" t="s">
        <v>137</v>
      </c>
      <c r="AI47" s="60" t="s">
        <v>137</v>
      </c>
      <c r="AJ47" s="17">
        <f t="shared" si="1"/>
        <v>32.299999999999997</v>
      </c>
      <c r="AK47" s="60" t="s">
        <v>137</v>
      </c>
      <c r="AL47" s="60" t="s">
        <v>137</v>
      </c>
      <c r="AM47" s="60" t="s">
        <v>137</v>
      </c>
      <c r="AN47" s="60" t="s">
        <v>137</v>
      </c>
      <c r="AO47" s="60" t="s">
        <v>137</v>
      </c>
      <c r="AP47" s="60" t="s">
        <v>137</v>
      </c>
      <c r="AQ47" s="60" t="s">
        <v>137</v>
      </c>
      <c r="AR47" s="60" t="s">
        <v>137</v>
      </c>
      <c r="AS47" s="60" t="s">
        <v>137</v>
      </c>
      <c r="AT47" s="60" t="s">
        <v>137</v>
      </c>
      <c r="AU47" s="60" t="s">
        <v>137</v>
      </c>
      <c r="AV47" s="60" t="s">
        <v>137</v>
      </c>
      <c r="AW47" s="60" t="s">
        <v>137</v>
      </c>
      <c r="AX47" s="60" t="s">
        <v>137</v>
      </c>
      <c r="AY47" s="60" t="s">
        <v>137</v>
      </c>
      <c r="AZ47" s="60" t="s">
        <v>137</v>
      </c>
      <c r="BA47" s="60" t="s">
        <v>137</v>
      </c>
      <c r="BB47" s="60" t="s">
        <v>137</v>
      </c>
      <c r="BC47" s="60" t="s">
        <v>137</v>
      </c>
      <c r="BD47" s="60" t="s">
        <v>137</v>
      </c>
      <c r="BE47" s="60" t="s">
        <v>137</v>
      </c>
      <c r="BF47" s="60" t="s">
        <v>137</v>
      </c>
      <c r="BG47" s="60" t="s">
        <v>137</v>
      </c>
      <c r="BH47" s="60" t="s">
        <v>137</v>
      </c>
      <c r="BI47" s="60">
        <v>0</v>
      </c>
      <c r="BJ47" s="60" t="s">
        <v>137</v>
      </c>
      <c r="BK47" s="60" t="s">
        <v>137</v>
      </c>
      <c r="BL47" s="60" t="s">
        <v>137</v>
      </c>
      <c r="BM47" s="60" t="s">
        <v>137</v>
      </c>
      <c r="BN47" s="121">
        <v>24.3</v>
      </c>
      <c r="BO47" s="18">
        <f t="shared" si="2"/>
        <v>12.15</v>
      </c>
      <c r="BP47" s="4"/>
    </row>
    <row r="48" spans="2:68" x14ac:dyDescent="0.2">
      <c r="B48" s="1" t="str">
        <f t="shared" si="0"/>
        <v xml:space="preserve">Huasteca_Rancho Progreso </v>
      </c>
      <c r="C48" s="88" t="s">
        <v>0</v>
      </c>
      <c r="D48" s="88" t="s">
        <v>55</v>
      </c>
      <c r="E48" s="88" t="s">
        <v>56</v>
      </c>
      <c r="F48" s="121" t="s">
        <v>137</v>
      </c>
      <c r="G48" s="121">
        <v>21.3</v>
      </c>
      <c r="H48" s="121">
        <v>20.2</v>
      </c>
      <c r="I48" s="121">
        <v>30.4</v>
      </c>
      <c r="J48" s="121">
        <v>29.3</v>
      </c>
      <c r="K48" s="121" t="s">
        <v>137</v>
      </c>
      <c r="L48" s="121">
        <v>25.2</v>
      </c>
      <c r="M48" s="121">
        <v>29.8</v>
      </c>
      <c r="N48" s="121">
        <v>28.4</v>
      </c>
      <c r="O48" s="121">
        <v>32.9</v>
      </c>
      <c r="P48" s="121">
        <v>35.5</v>
      </c>
      <c r="Q48" s="121">
        <v>31.6</v>
      </c>
      <c r="R48" s="121">
        <v>32.799999999999997</v>
      </c>
      <c r="S48" s="121">
        <v>24.5</v>
      </c>
      <c r="T48" s="121">
        <v>23</v>
      </c>
      <c r="U48" s="121">
        <v>31.5</v>
      </c>
      <c r="V48" s="121">
        <v>34.1</v>
      </c>
      <c r="W48" s="121" t="s">
        <v>137</v>
      </c>
      <c r="X48" s="121" t="s">
        <v>137</v>
      </c>
      <c r="Y48" s="121">
        <v>33.5</v>
      </c>
      <c r="Z48" s="121">
        <v>33.9</v>
      </c>
      <c r="AA48" s="121">
        <v>30.7</v>
      </c>
      <c r="AB48" s="60" t="s">
        <v>137</v>
      </c>
      <c r="AC48" s="60" t="s">
        <v>137</v>
      </c>
      <c r="AD48" s="121">
        <v>38.700000000000003</v>
      </c>
      <c r="AE48" s="60" t="s">
        <v>137</v>
      </c>
      <c r="AF48" s="60" t="s">
        <v>137</v>
      </c>
      <c r="AG48" s="60" t="s">
        <v>137</v>
      </c>
      <c r="AH48" s="60" t="s">
        <v>137</v>
      </c>
      <c r="AI48" s="60" t="s">
        <v>137</v>
      </c>
      <c r="AJ48" s="17">
        <f t="shared" si="1"/>
        <v>29.857894736842109</v>
      </c>
      <c r="AK48" s="121" t="s">
        <v>137</v>
      </c>
      <c r="AL48" s="121">
        <v>17.5</v>
      </c>
      <c r="AM48" s="121">
        <v>15.6</v>
      </c>
      <c r="AN48" s="121">
        <v>11.2</v>
      </c>
      <c r="AO48" s="121">
        <v>14.2</v>
      </c>
      <c r="AP48" s="121" t="s">
        <v>137</v>
      </c>
      <c r="AQ48" s="121">
        <v>22.5</v>
      </c>
      <c r="AR48" s="121">
        <v>20.100000000000001</v>
      </c>
      <c r="AS48" s="121">
        <v>21.2</v>
      </c>
      <c r="AT48" s="121">
        <v>17.8</v>
      </c>
      <c r="AU48" s="121">
        <v>18.399999999999999</v>
      </c>
      <c r="AV48" s="121">
        <v>23.1</v>
      </c>
      <c r="AW48" s="121">
        <v>23.4</v>
      </c>
      <c r="AX48" s="121">
        <v>22</v>
      </c>
      <c r="AY48" s="121">
        <v>21.7</v>
      </c>
      <c r="AZ48" s="121">
        <v>21.8</v>
      </c>
      <c r="BA48" s="121">
        <v>21.9</v>
      </c>
      <c r="BB48" s="121" t="s">
        <v>137</v>
      </c>
      <c r="BC48" s="121" t="s">
        <v>137</v>
      </c>
      <c r="BD48" s="121">
        <v>23.4</v>
      </c>
      <c r="BE48" s="121">
        <v>20.5</v>
      </c>
      <c r="BF48" s="121">
        <v>20.5</v>
      </c>
      <c r="BG48" s="60" t="s">
        <v>137</v>
      </c>
      <c r="BH48" s="60" t="s">
        <v>137</v>
      </c>
      <c r="BI48" s="60" t="s">
        <v>137</v>
      </c>
      <c r="BJ48" s="60" t="s">
        <v>137</v>
      </c>
      <c r="BK48" s="60" t="s">
        <v>137</v>
      </c>
      <c r="BL48" s="60" t="s">
        <v>137</v>
      </c>
      <c r="BM48" s="60" t="s">
        <v>137</v>
      </c>
      <c r="BN48" s="60" t="s">
        <v>137</v>
      </c>
      <c r="BO48" s="18">
        <f t="shared" si="2"/>
        <v>19.822222222222219</v>
      </c>
      <c r="BP48" s="4"/>
    </row>
    <row r="49" spans="2:68" x14ac:dyDescent="0.2">
      <c r="B49" s="1" t="str">
        <f t="shared" si="0"/>
        <v xml:space="preserve">Huasteca_Tampacoy </v>
      </c>
      <c r="C49" s="88" t="s">
        <v>0</v>
      </c>
      <c r="D49" s="88" t="s">
        <v>68</v>
      </c>
      <c r="E49" s="88" t="s">
        <v>69</v>
      </c>
      <c r="F49" s="121">
        <v>44.2</v>
      </c>
      <c r="G49" s="121">
        <v>25.5</v>
      </c>
      <c r="H49" s="121">
        <v>27.4</v>
      </c>
      <c r="I49" s="121">
        <v>31.8</v>
      </c>
      <c r="J49" s="121">
        <v>32.299999999999997</v>
      </c>
      <c r="K49" s="121">
        <v>33.799999999999997</v>
      </c>
      <c r="L49" s="121">
        <v>33.200000000000003</v>
      </c>
      <c r="M49" s="121">
        <v>33.1</v>
      </c>
      <c r="N49" s="121">
        <v>29.6</v>
      </c>
      <c r="O49" s="121">
        <v>34.200000000000003</v>
      </c>
      <c r="P49" s="121">
        <v>36.200000000000003</v>
      </c>
      <c r="Q49" s="121">
        <v>32.700000000000003</v>
      </c>
      <c r="R49" s="121">
        <v>31.8</v>
      </c>
      <c r="S49" s="121">
        <v>26.2</v>
      </c>
      <c r="T49" s="121">
        <v>30.5</v>
      </c>
      <c r="U49" s="121">
        <v>32.4</v>
      </c>
      <c r="V49" s="121">
        <v>36.299999999999997</v>
      </c>
      <c r="W49" s="121">
        <v>35.799999999999997</v>
      </c>
      <c r="X49" s="121">
        <v>34.1</v>
      </c>
      <c r="Y49" s="121">
        <v>35.4</v>
      </c>
      <c r="Z49" s="121">
        <v>34.299999999999997</v>
      </c>
      <c r="AA49" s="121">
        <v>31.3</v>
      </c>
      <c r="AB49" s="121">
        <v>31.9</v>
      </c>
      <c r="AC49" s="121">
        <v>36.299999999999997</v>
      </c>
      <c r="AD49" s="121">
        <v>38.700000000000003</v>
      </c>
      <c r="AE49" s="121">
        <v>36.5</v>
      </c>
      <c r="AF49" s="121">
        <v>41.1</v>
      </c>
      <c r="AG49" s="121">
        <v>39.6</v>
      </c>
      <c r="AH49" s="121">
        <v>37.799999999999997</v>
      </c>
      <c r="AI49" s="121">
        <v>41.8</v>
      </c>
      <c r="AJ49" s="17">
        <f t="shared" si="1"/>
        <v>34.193333333333321</v>
      </c>
      <c r="AK49" s="121">
        <v>21.9</v>
      </c>
      <c r="AL49" s="121">
        <v>18.7</v>
      </c>
      <c r="AM49" s="121">
        <v>16.8</v>
      </c>
      <c r="AN49" s="121">
        <v>12.9</v>
      </c>
      <c r="AO49" s="121">
        <v>16.600000000000001</v>
      </c>
      <c r="AP49" s="121">
        <v>18.600000000000001</v>
      </c>
      <c r="AQ49" s="121">
        <v>19.600000000000001</v>
      </c>
      <c r="AR49" s="121">
        <v>20</v>
      </c>
      <c r="AS49" s="121">
        <v>22.1</v>
      </c>
      <c r="AT49" s="121">
        <v>21.1</v>
      </c>
      <c r="AU49" s="121">
        <v>20.3</v>
      </c>
      <c r="AV49" s="121">
        <v>24.2</v>
      </c>
      <c r="AW49" s="121">
        <v>23.8</v>
      </c>
      <c r="AX49" s="121">
        <v>22.2</v>
      </c>
      <c r="AY49" s="121">
        <v>22.6</v>
      </c>
      <c r="AZ49" s="121">
        <v>23.7</v>
      </c>
      <c r="BA49" s="121">
        <v>23.4</v>
      </c>
      <c r="BB49" s="121">
        <v>20.8</v>
      </c>
      <c r="BC49" s="121">
        <v>21.2</v>
      </c>
      <c r="BD49" s="121">
        <v>20.5</v>
      </c>
      <c r="BE49" s="121">
        <v>21</v>
      </c>
      <c r="BF49" s="121">
        <v>22.6</v>
      </c>
      <c r="BG49" s="121">
        <v>21.4</v>
      </c>
      <c r="BH49" s="121">
        <v>22.5</v>
      </c>
      <c r="BI49" s="121">
        <v>23.4</v>
      </c>
      <c r="BJ49" s="121">
        <v>24</v>
      </c>
      <c r="BK49" s="121">
        <v>23</v>
      </c>
      <c r="BL49" s="121">
        <v>23.1</v>
      </c>
      <c r="BM49" s="121">
        <v>23.6</v>
      </c>
      <c r="BN49" s="121">
        <v>21.8</v>
      </c>
      <c r="BO49" s="18">
        <f t="shared" si="2"/>
        <v>21.246666666666666</v>
      </c>
      <c r="BP49" s="4"/>
    </row>
    <row r="50" spans="2:68" x14ac:dyDescent="0.2">
      <c r="B50" s="1" t="str">
        <f t="shared" si="0"/>
        <v>Huasteca_Rancho Santa Cruz</v>
      </c>
      <c r="C50" s="88" t="s">
        <v>0</v>
      </c>
      <c r="D50" s="88" t="s">
        <v>141</v>
      </c>
      <c r="E50" s="88" t="s">
        <v>143</v>
      </c>
      <c r="F50" s="121">
        <v>38.9</v>
      </c>
      <c r="G50" s="121">
        <v>21.3</v>
      </c>
      <c r="H50" s="121">
        <v>19.8</v>
      </c>
      <c r="I50" s="121">
        <v>25</v>
      </c>
      <c r="J50" s="121">
        <v>25.6</v>
      </c>
      <c r="K50" s="121">
        <v>28.4</v>
      </c>
      <c r="L50" s="121">
        <v>24.4</v>
      </c>
      <c r="M50" s="121">
        <v>25.2</v>
      </c>
      <c r="N50" s="121">
        <v>20.8</v>
      </c>
      <c r="O50" s="121">
        <v>25.7</v>
      </c>
      <c r="P50" s="121">
        <v>31</v>
      </c>
      <c r="Q50" s="121">
        <v>29.6</v>
      </c>
      <c r="R50" s="121">
        <v>27.5</v>
      </c>
      <c r="S50" s="121">
        <v>21.1</v>
      </c>
      <c r="T50" s="121">
        <v>23.1</v>
      </c>
      <c r="U50" s="121">
        <v>26.7</v>
      </c>
      <c r="V50" s="121">
        <v>28.7</v>
      </c>
      <c r="W50" s="121">
        <v>26.9</v>
      </c>
      <c r="X50" s="121">
        <v>26.1</v>
      </c>
      <c r="Y50" s="121">
        <v>28.4</v>
      </c>
      <c r="Z50" s="121">
        <v>28.1</v>
      </c>
      <c r="AA50" s="121">
        <v>25.4</v>
      </c>
      <c r="AB50" s="121">
        <v>25.3</v>
      </c>
      <c r="AC50" s="121">
        <v>29.4</v>
      </c>
      <c r="AD50" s="121">
        <v>31.6</v>
      </c>
      <c r="AE50" s="121">
        <v>31</v>
      </c>
      <c r="AF50" s="121">
        <v>35.5</v>
      </c>
      <c r="AG50" s="121">
        <v>31.9</v>
      </c>
      <c r="AH50" s="121">
        <v>32.6</v>
      </c>
      <c r="AI50" s="121">
        <v>33.799999999999997</v>
      </c>
      <c r="AJ50" s="17">
        <f t="shared" si="1"/>
        <v>27.626666666666665</v>
      </c>
      <c r="AK50" s="121">
        <v>21.5</v>
      </c>
      <c r="AL50" s="121">
        <v>13.2</v>
      </c>
      <c r="AM50" s="121">
        <v>11.9</v>
      </c>
      <c r="AN50" s="121">
        <v>12.6</v>
      </c>
      <c r="AO50" s="121">
        <v>12.9</v>
      </c>
      <c r="AP50" s="121">
        <v>13.6</v>
      </c>
      <c r="AQ50" s="121">
        <v>17.5</v>
      </c>
      <c r="AR50" s="121">
        <v>15.8</v>
      </c>
      <c r="AS50" s="121">
        <v>17.8</v>
      </c>
      <c r="AT50" s="121">
        <v>16.8</v>
      </c>
      <c r="AU50" s="121">
        <v>18.8</v>
      </c>
      <c r="AV50" s="121">
        <v>19.399999999999999</v>
      </c>
      <c r="AW50" s="121">
        <v>20.2</v>
      </c>
      <c r="AX50" s="121">
        <v>18.5</v>
      </c>
      <c r="AY50" s="121">
        <v>18.3</v>
      </c>
      <c r="AZ50" s="121">
        <v>17.899999999999999</v>
      </c>
      <c r="BA50" s="121">
        <v>19.8</v>
      </c>
      <c r="BB50" s="121">
        <v>18.2</v>
      </c>
      <c r="BC50" s="121">
        <v>18.399999999999999</v>
      </c>
      <c r="BD50" s="121">
        <v>18.100000000000001</v>
      </c>
      <c r="BE50" s="121">
        <v>16.8</v>
      </c>
      <c r="BF50" s="121">
        <v>17.100000000000001</v>
      </c>
      <c r="BG50" s="121">
        <v>16.7</v>
      </c>
      <c r="BH50" s="121">
        <v>17.3</v>
      </c>
      <c r="BI50" s="121">
        <v>17</v>
      </c>
      <c r="BJ50" s="121">
        <v>18</v>
      </c>
      <c r="BK50" s="121">
        <v>21.4</v>
      </c>
      <c r="BL50" s="121">
        <v>19.8</v>
      </c>
      <c r="BM50" s="121">
        <v>20.6</v>
      </c>
      <c r="BN50" s="121">
        <v>22.1</v>
      </c>
      <c r="BO50" s="18">
        <f t="shared" si="2"/>
        <v>17.600000000000005</v>
      </c>
      <c r="BP50" s="4"/>
    </row>
    <row r="51" spans="2:68" x14ac:dyDescent="0.2">
      <c r="B51" s="1" t="str">
        <f t="shared" si="0"/>
        <v>Media_Cd. Del Maíz</v>
      </c>
      <c r="C51" s="86" t="s">
        <v>12</v>
      </c>
      <c r="D51" s="86" t="s">
        <v>15</v>
      </c>
      <c r="E51" s="86" t="s">
        <v>15</v>
      </c>
      <c r="F51" s="121">
        <v>35.1</v>
      </c>
      <c r="G51" s="121">
        <v>17</v>
      </c>
      <c r="H51" s="121">
        <v>21</v>
      </c>
      <c r="I51" s="121">
        <v>26.5</v>
      </c>
      <c r="J51" s="121">
        <v>26.3</v>
      </c>
      <c r="K51" s="121">
        <v>32.6</v>
      </c>
      <c r="L51" s="121">
        <v>25.9</v>
      </c>
      <c r="M51" s="121">
        <v>24.7</v>
      </c>
      <c r="N51" s="121">
        <v>24.5</v>
      </c>
      <c r="O51" s="121">
        <v>31.8</v>
      </c>
      <c r="P51" s="121">
        <v>35.4</v>
      </c>
      <c r="Q51" s="121">
        <v>34</v>
      </c>
      <c r="R51" s="121">
        <v>32.4</v>
      </c>
      <c r="S51" s="121">
        <v>25.3</v>
      </c>
      <c r="T51" s="121">
        <v>27.8</v>
      </c>
      <c r="U51" s="121">
        <v>31.9</v>
      </c>
      <c r="V51" s="121">
        <v>33.9</v>
      </c>
      <c r="W51" s="121">
        <v>29.6</v>
      </c>
      <c r="X51" s="121">
        <v>30.5</v>
      </c>
      <c r="Y51" s="121">
        <v>30.2</v>
      </c>
      <c r="Z51" s="121">
        <v>30.8</v>
      </c>
      <c r="AA51" s="121">
        <v>25.3</v>
      </c>
      <c r="AB51" s="121">
        <v>24.5</v>
      </c>
      <c r="AC51" s="121">
        <v>30.9</v>
      </c>
      <c r="AD51" s="121">
        <v>32.4</v>
      </c>
      <c r="AE51" s="121">
        <v>33.200000000000003</v>
      </c>
      <c r="AF51" s="121">
        <v>33.1</v>
      </c>
      <c r="AG51" s="121">
        <v>34.700000000000003</v>
      </c>
      <c r="AH51" s="121">
        <v>35.9</v>
      </c>
      <c r="AI51" s="121">
        <v>33.5</v>
      </c>
      <c r="AJ51" s="17">
        <f t="shared" si="1"/>
        <v>29.689999999999998</v>
      </c>
      <c r="AK51" s="121">
        <v>17.5</v>
      </c>
      <c r="AL51" s="121">
        <v>10.6</v>
      </c>
      <c r="AM51" s="121">
        <v>10.1</v>
      </c>
      <c r="AN51" s="121">
        <v>1.7</v>
      </c>
      <c r="AO51" s="121">
        <v>5.5</v>
      </c>
      <c r="AP51" s="121">
        <v>5.4</v>
      </c>
      <c r="AQ51" s="121">
        <v>11</v>
      </c>
      <c r="AR51" s="121">
        <v>9.1</v>
      </c>
      <c r="AS51" s="121">
        <v>16.8</v>
      </c>
      <c r="AT51" s="121">
        <v>14.6</v>
      </c>
      <c r="AU51" s="121">
        <v>11.4</v>
      </c>
      <c r="AV51" s="121">
        <v>12.6</v>
      </c>
      <c r="AW51" s="121">
        <v>15.5</v>
      </c>
      <c r="AX51" s="121">
        <v>17.3</v>
      </c>
      <c r="AY51" s="121">
        <v>16.7</v>
      </c>
      <c r="AZ51" s="121">
        <v>12.2</v>
      </c>
      <c r="BA51" s="121">
        <v>13.5</v>
      </c>
      <c r="BB51" s="121">
        <v>17.7</v>
      </c>
      <c r="BC51" s="121">
        <v>16.3</v>
      </c>
      <c r="BD51" s="121">
        <v>14.4</v>
      </c>
      <c r="BE51" s="121">
        <v>15.4</v>
      </c>
      <c r="BF51" s="121">
        <v>15.9</v>
      </c>
      <c r="BG51" s="121">
        <v>15.5</v>
      </c>
      <c r="BH51" s="121">
        <v>14.1</v>
      </c>
      <c r="BI51" s="121">
        <v>11.7</v>
      </c>
      <c r="BJ51" s="121">
        <v>7.7</v>
      </c>
      <c r="BK51" s="121">
        <v>6.8</v>
      </c>
      <c r="BL51" s="121">
        <v>11.8</v>
      </c>
      <c r="BM51" s="121">
        <v>11.8</v>
      </c>
      <c r="BN51" s="121">
        <v>7.1</v>
      </c>
      <c r="BO51" s="18">
        <f t="shared" si="2"/>
        <v>12.256666666666668</v>
      </c>
      <c r="BP51" s="4"/>
    </row>
    <row r="52" spans="2:68" x14ac:dyDescent="0.2">
      <c r="B52" s="1" t="str">
        <f t="shared" si="0"/>
        <v>Media_CBTA 123</v>
      </c>
      <c r="C52" s="86" t="s">
        <v>12</v>
      </c>
      <c r="D52" s="86" t="s">
        <v>13</v>
      </c>
      <c r="E52" s="86" t="s">
        <v>14</v>
      </c>
      <c r="F52" s="121">
        <v>37.700000000000003</v>
      </c>
      <c r="G52" s="121">
        <v>21.8</v>
      </c>
      <c r="H52" s="121">
        <v>23.1</v>
      </c>
      <c r="I52" s="121">
        <v>33</v>
      </c>
      <c r="J52" s="121">
        <v>33.5</v>
      </c>
      <c r="K52" s="121">
        <v>39</v>
      </c>
      <c r="L52" s="121">
        <v>31.7</v>
      </c>
      <c r="M52" s="121">
        <v>30.8</v>
      </c>
      <c r="N52" s="121">
        <v>32.1</v>
      </c>
      <c r="O52" s="121">
        <v>36.700000000000003</v>
      </c>
      <c r="P52" s="121">
        <v>40.6</v>
      </c>
      <c r="Q52" s="121">
        <v>38.4</v>
      </c>
      <c r="R52" s="121">
        <v>38</v>
      </c>
      <c r="S52" s="121">
        <v>31.4</v>
      </c>
      <c r="T52" s="121">
        <v>29.6</v>
      </c>
      <c r="U52" s="121">
        <v>34.9</v>
      </c>
      <c r="V52" s="121">
        <v>38.4</v>
      </c>
      <c r="W52" s="121">
        <v>35.6</v>
      </c>
      <c r="X52" s="121">
        <v>35.5</v>
      </c>
      <c r="Y52" s="121">
        <v>29.3</v>
      </c>
      <c r="Z52" s="121">
        <v>31.8</v>
      </c>
      <c r="AA52" s="121">
        <v>28.1</v>
      </c>
      <c r="AB52" s="121">
        <v>28</v>
      </c>
      <c r="AC52" s="121">
        <v>35.9</v>
      </c>
      <c r="AD52" s="121">
        <v>37.1</v>
      </c>
      <c r="AE52" s="121">
        <v>35.799999999999997</v>
      </c>
      <c r="AF52" s="121">
        <v>38.200000000000003</v>
      </c>
      <c r="AG52" s="121">
        <v>38.4</v>
      </c>
      <c r="AH52" s="121">
        <v>37.799999999999997</v>
      </c>
      <c r="AI52" s="121">
        <v>40.1</v>
      </c>
      <c r="AJ52" s="17">
        <f t="shared" si="1"/>
        <v>34.076666666666661</v>
      </c>
      <c r="AK52" s="121">
        <v>15.1</v>
      </c>
      <c r="AL52" s="121">
        <v>10.199999999999999</v>
      </c>
      <c r="AM52" s="121">
        <v>8.9</v>
      </c>
      <c r="AN52" s="121">
        <v>5.0999999999999996</v>
      </c>
      <c r="AO52" s="121">
        <v>8.5</v>
      </c>
      <c r="AP52" s="121">
        <v>9.6</v>
      </c>
      <c r="AQ52" s="121">
        <v>13.6</v>
      </c>
      <c r="AR52" s="121">
        <v>12.1</v>
      </c>
      <c r="AS52" s="121">
        <v>16.600000000000001</v>
      </c>
      <c r="AT52" s="121">
        <v>13.5</v>
      </c>
      <c r="AU52" s="121">
        <v>16.5</v>
      </c>
      <c r="AV52" s="121">
        <v>16.3</v>
      </c>
      <c r="AW52" s="121">
        <v>17.399999999999999</v>
      </c>
      <c r="AX52" s="121">
        <v>20</v>
      </c>
      <c r="AY52" s="121">
        <v>18.5</v>
      </c>
      <c r="AZ52" s="121">
        <v>14</v>
      </c>
      <c r="BA52" s="121">
        <v>16</v>
      </c>
      <c r="BB52" s="121">
        <v>16.899999999999999</v>
      </c>
      <c r="BC52" s="121">
        <v>15.7</v>
      </c>
      <c r="BD52" s="121">
        <v>15.3</v>
      </c>
      <c r="BE52" s="121">
        <v>16.2</v>
      </c>
      <c r="BF52" s="121">
        <v>16.5</v>
      </c>
      <c r="BG52" s="121">
        <v>16.600000000000001</v>
      </c>
      <c r="BH52" s="121">
        <v>14.9</v>
      </c>
      <c r="BI52" s="121">
        <v>13.5</v>
      </c>
      <c r="BJ52" s="121">
        <v>12.1</v>
      </c>
      <c r="BK52" s="121">
        <v>16.3</v>
      </c>
      <c r="BL52" s="121">
        <v>15.9</v>
      </c>
      <c r="BM52" s="121">
        <v>13.5</v>
      </c>
      <c r="BN52" s="121">
        <v>17.5</v>
      </c>
      <c r="BO52" s="18">
        <f t="shared" si="2"/>
        <v>14.426666666666668</v>
      </c>
      <c r="BP52" s="4"/>
    </row>
    <row r="53" spans="2:68" x14ac:dyDescent="0.2">
      <c r="B53" s="1" t="str">
        <f t="shared" si="0"/>
        <v>Media_Potrero San Isidro</v>
      </c>
      <c r="C53" s="86" t="s">
        <v>12</v>
      </c>
      <c r="D53" s="86" t="s">
        <v>52</v>
      </c>
      <c r="E53" s="86" t="s">
        <v>53</v>
      </c>
      <c r="F53" s="121">
        <v>37.9</v>
      </c>
      <c r="G53" s="121">
        <v>22</v>
      </c>
      <c r="H53" s="121">
        <v>22</v>
      </c>
      <c r="I53" s="121">
        <v>31.6</v>
      </c>
      <c r="J53" s="121">
        <v>31.5</v>
      </c>
      <c r="K53" s="121">
        <v>35</v>
      </c>
      <c r="L53" s="121">
        <v>29.1</v>
      </c>
      <c r="M53" s="121">
        <v>29</v>
      </c>
      <c r="N53" s="121">
        <v>29.5</v>
      </c>
      <c r="O53" s="121">
        <v>35.6</v>
      </c>
      <c r="P53" s="121">
        <v>38.299999999999997</v>
      </c>
      <c r="Q53" s="121">
        <v>37</v>
      </c>
      <c r="R53" s="121">
        <v>36.299999999999997</v>
      </c>
      <c r="S53" s="121">
        <v>28.7</v>
      </c>
      <c r="T53" s="121">
        <v>29.9</v>
      </c>
      <c r="U53" s="121">
        <v>34</v>
      </c>
      <c r="V53" s="121">
        <v>37.700000000000003</v>
      </c>
      <c r="W53" s="121">
        <v>32</v>
      </c>
      <c r="X53" s="121">
        <v>32.9</v>
      </c>
      <c r="Y53" s="121">
        <v>27.6</v>
      </c>
      <c r="Z53" s="121">
        <v>33.700000000000003</v>
      </c>
      <c r="AA53" s="121">
        <v>26.5</v>
      </c>
      <c r="AB53" s="121">
        <v>29</v>
      </c>
      <c r="AC53" s="121">
        <v>33.5</v>
      </c>
      <c r="AD53" s="121">
        <v>35</v>
      </c>
      <c r="AE53" s="121">
        <v>35.799999999999997</v>
      </c>
      <c r="AF53" s="121">
        <v>37.1</v>
      </c>
      <c r="AG53" s="121">
        <v>37.200000000000003</v>
      </c>
      <c r="AH53" s="121">
        <v>38.4</v>
      </c>
      <c r="AI53" s="121">
        <v>36.1</v>
      </c>
      <c r="AJ53" s="17">
        <f t="shared" si="1"/>
        <v>32.663333333333334</v>
      </c>
      <c r="AK53" s="121">
        <v>12.1</v>
      </c>
      <c r="AL53" s="121">
        <v>11.2</v>
      </c>
      <c r="AM53" s="121">
        <v>9.5</v>
      </c>
      <c r="AN53" s="121">
        <v>3.6</v>
      </c>
      <c r="AO53" s="121">
        <v>7.1</v>
      </c>
      <c r="AP53" s="121">
        <v>9</v>
      </c>
      <c r="AQ53" s="121">
        <v>12.5</v>
      </c>
      <c r="AR53" s="121">
        <v>11</v>
      </c>
      <c r="AS53" s="121">
        <v>17.7</v>
      </c>
      <c r="AT53" s="121">
        <v>13.7</v>
      </c>
      <c r="AU53" s="121">
        <v>16.8</v>
      </c>
      <c r="AV53" s="121">
        <v>15.2</v>
      </c>
      <c r="AW53" s="121">
        <v>18.5</v>
      </c>
      <c r="AX53" s="121">
        <v>20</v>
      </c>
      <c r="AY53" s="121">
        <v>18.3</v>
      </c>
      <c r="AZ53" s="121">
        <v>14.9</v>
      </c>
      <c r="BA53" s="121">
        <v>15.4</v>
      </c>
      <c r="BB53" s="121">
        <v>19.7</v>
      </c>
      <c r="BC53" s="121">
        <v>18.100000000000001</v>
      </c>
      <c r="BD53" s="121">
        <v>15</v>
      </c>
      <c r="BE53" s="121">
        <v>14.9</v>
      </c>
      <c r="BF53" s="121">
        <v>16.100000000000001</v>
      </c>
      <c r="BG53" s="121">
        <v>17.2</v>
      </c>
      <c r="BH53" s="121">
        <v>14.5</v>
      </c>
      <c r="BI53" s="121">
        <v>12.9</v>
      </c>
      <c r="BJ53" s="121">
        <v>10.6</v>
      </c>
      <c r="BK53" s="121">
        <v>9</v>
      </c>
      <c r="BL53" s="121">
        <v>14.1</v>
      </c>
      <c r="BM53" s="121">
        <v>13</v>
      </c>
      <c r="BN53" s="121">
        <v>9.9</v>
      </c>
      <c r="BO53" s="18">
        <f t="shared" si="2"/>
        <v>13.716666666666667</v>
      </c>
      <c r="BP53" s="4"/>
    </row>
    <row r="54" spans="2:68" x14ac:dyDescent="0.2">
      <c r="B54" s="1" t="str">
        <f t="shared" si="0"/>
        <v>Media_El Naranjal</v>
      </c>
      <c r="C54" s="86" t="s">
        <v>12</v>
      </c>
      <c r="D54" s="86" t="s">
        <v>23</v>
      </c>
      <c r="E54" s="86" t="s">
        <v>24</v>
      </c>
      <c r="F54" s="121">
        <v>36.1</v>
      </c>
      <c r="G54" s="121">
        <v>21.5</v>
      </c>
      <c r="H54" s="121">
        <v>21</v>
      </c>
      <c r="I54" s="121">
        <v>29.9</v>
      </c>
      <c r="J54" s="121">
        <v>29.5</v>
      </c>
      <c r="K54" s="121">
        <v>34.299999999999997</v>
      </c>
      <c r="L54" s="121">
        <v>27.3</v>
      </c>
      <c r="M54" s="121">
        <v>27.6</v>
      </c>
      <c r="N54" s="121">
        <v>27</v>
      </c>
      <c r="O54" s="121">
        <v>34.799999999999997</v>
      </c>
      <c r="P54" s="121">
        <v>37</v>
      </c>
      <c r="Q54" s="121">
        <v>35.299999999999997</v>
      </c>
      <c r="R54" s="121">
        <v>33.299999999999997</v>
      </c>
      <c r="S54" s="121">
        <v>26.4</v>
      </c>
      <c r="T54" s="121">
        <v>27.9</v>
      </c>
      <c r="U54" s="121">
        <v>31.5</v>
      </c>
      <c r="V54" s="121">
        <v>36</v>
      </c>
      <c r="W54" s="121">
        <v>30.7</v>
      </c>
      <c r="X54" s="121">
        <v>31.5</v>
      </c>
      <c r="Y54" s="121">
        <v>26.3</v>
      </c>
      <c r="Z54" s="121">
        <v>33.6</v>
      </c>
      <c r="AA54" s="121">
        <v>25.5</v>
      </c>
      <c r="AB54" s="121">
        <v>26.9</v>
      </c>
      <c r="AC54" s="121">
        <v>32.700000000000003</v>
      </c>
      <c r="AD54" s="121">
        <v>33.4</v>
      </c>
      <c r="AE54" s="121">
        <v>35.9</v>
      </c>
      <c r="AF54" s="121">
        <v>35.9</v>
      </c>
      <c r="AG54" s="121">
        <v>35.5</v>
      </c>
      <c r="AH54" s="121">
        <v>37.9</v>
      </c>
      <c r="AI54" s="121">
        <v>35.5</v>
      </c>
      <c r="AJ54" s="17">
        <f t="shared" si="1"/>
        <v>31.256666666666664</v>
      </c>
      <c r="AK54" s="121">
        <v>13.9</v>
      </c>
      <c r="AL54" s="121">
        <v>11.2</v>
      </c>
      <c r="AM54" s="121">
        <v>10.199999999999999</v>
      </c>
      <c r="AN54" s="121">
        <v>5.2</v>
      </c>
      <c r="AO54" s="121">
        <v>7.4</v>
      </c>
      <c r="AP54" s="121">
        <v>9.6999999999999993</v>
      </c>
      <c r="AQ54" s="121">
        <v>14.1</v>
      </c>
      <c r="AR54" s="121">
        <v>12.2</v>
      </c>
      <c r="AS54" s="121">
        <v>17.7</v>
      </c>
      <c r="AT54" s="121">
        <v>14.8</v>
      </c>
      <c r="AU54" s="121">
        <v>17.7</v>
      </c>
      <c r="AV54" s="121">
        <v>16.100000000000001</v>
      </c>
      <c r="AW54" s="121">
        <v>18.2</v>
      </c>
      <c r="AX54" s="121">
        <v>19.600000000000001</v>
      </c>
      <c r="AY54" s="121">
        <v>18.600000000000001</v>
      </c>
      <c r="AZ54" s="121">
        <v>15</v>
      </c>
      <c r="BA54" s="121">
        <v>16.600000000000001</v>
      </c>
      <c r="BB54" s="121">
        <v>20.399999999999999</v>
      </c>
      <c r="BC54" s="121">
        <v>17.899999999999999</v>
      </c>
      <c r="BD54" s="121">
        <v>14.1</v>
      </c>
      <c r="BE54" s="121">
        <v>16.399999999999999</v>
      </c>
      <c r="BF54" s="121">
        <v>16.3</v>
      </c>
      <c r="BG54" s="121">
        <v>17.2</v>
      </c>
      <c r="BH54" s="121">
        <v>15.1</v>
      </c>
      <c r="BI54" s="121">
        <v>13.8</v>
      </c>
      <c r="BJ54" s="121">
        <v>11.4</v>
      </c>
      <c r="BK54" s="121">
        <v>10.5</v>
      </c>
      <c r="BL54" s="121">
        <v>15.6</v>
      </c>
      <c r="BM54" s="121">
        <v>14.1</v>
      </c>
      <c r="BN54" s="121">
        <v>11</v>
      </c>
      <c r="BO54" s="18">
        <f t="shared" si="2"/>
        <v>14.4</v>
      </c>
      <c r="BP54" s="4"/>
    </row>
    <row r="55" spans="2:68" x14ac:dyDescent="0.2">
      <c r="B55" s="1" t="str">
        <f t="shared" si="0"/>
        <v>Media_Progreso</v>
      </c>
      <c r="C55" s="86" t="s">
        <v>12</v>
      </c>
      <c r="D55" s="86" t="s">
        <v>54</v>
      </c>
      <c r="E55" s="86" t="s">
        <v>24</v>
      </c>
      <c r="F55" s="121">
        <v>36.9</v>
      </c>
      <c r="G55" s="121">
        <v>22</v>
      </c>
      <c r="H55" s="121">
        <v>20.7</v>
      </c>
      <c r="I55" s="121">
        <v>30.8</v>
      </c>
      <c r="J55" s="121">
        <v>30.7</v>
      </c>
      <c r="K55" s="121">
        <v>35.4</v>
      </c>
      <c r="L55" s="121">
        <v>29.2</v>
      </c>
      <c r="M55" s="121">
        <v>29.2</v>
      </c>
      <c r="N55" s="121">
        <v>28.9</v>
      </c>
      <c r="O55" s="121">
        <v>35.5</v>
      </c>
      <c r="P55" s="121">
        <v>37.200000000000003</v>
      </c>
      <c r="Q55" s="121">
        <v>36.700000000000003</v>
      </c>
      <c r="R55" s="121">
        <v>35.5</v>
      </c>
      <c r="S55" s="121">
        <v>28.5</v>
      </c>
      <c r="T55" s="121">
        <v>29.5</v>
      </c>
      <c r="U55" s="121">
        <v>34.299999999999997</v>
      </c>
      <c r="V55" s="121">
        <v>36.9</v>
      </c>
      <c r="W55" s="121">
        <v>32.5</v>
      </c>
      <c r="X55" s="121">
        <v>33.4</v>
      </c>
      <c r="Y55" s="121">
        <v>28.7</v>
      </c>
      <c r="Z55" s="121">
        <v>31.6</v>
      </c>
      <c r="AA55" s="121">
        <v>26.2</v>
      </c>
      <c r="AB55" s="121">
        <v>26.8</v>
      </c>
      <c r="AC55" s="121">
        <v>33.700000000000003</v>
      </c>
      <c r="AD55" s="121">
        <v>34.799999999999997</v>
      </c>
      <c r="AE55" s="121">
        <v>35.9</v>
      </c>
      <c r="AF55" s="121">
        <v>36.200000000000003</v>
      </c>
      <c r="AG55" s="121">
        <v>36.799999999999997</v>
      </c>
      <c r="AH55" s="121">
        <v>38.200000000000003</v>
      </c>
      <c r="AI55" s="121">
        <v>36.799999999999997</v>
      </c>
      <c r="AJ55" s="17">
        <f t="shared" si="1"/>
        <v>32.31666666666667</v>
      </c>
      <c r="AK55" s="121">
        <v>17.399999999999999</v>
      </c>
      <c r="AL55" s="121">
        <v>11.2</v>
      </c>
      <c r="AM55" s="121">
        <v>9.6999999999999993</v>
      </c>
      <c r="AN55" s="121">
        <v>5.5</v>
      </c>
      <c r="AO55" s="121">
        <v>9.5</v>
      </c>
      <c r="AP55" s="121">
        <v>10.199999999999999</v>
      </c>
      <c r="AQ55" s="121">
        <v>14.7</v>
      </c>
      <c r="AR55" s="121">
        <v>13.4</v>
      </c>
      <c r="AS55" s="121">
        <v>17.5</v>
      </c>
      <c r="AT55" s="121">
        <v>13.6</v>
      </c>
      <c r="AU55" s="121">
        <v>16.7</v>
      </c>
      <c r="AV55" s="121">
        <v>16.5</v>
      </c>
      <c r="AW55" s="121">
        <v>17.399999999999999</v>
      </c>
      <c r="AX55" s="121">
        <v>19.8</v>
      </c>
      <c r="AY55" s="121">
        <v>18.8</v>
      </c>
      <c r="AZ55" s="121">
        <v>15.4</v>
      </c>
      <c r="BA55" s="121">
        <v>16.8</v>
      </c>
      <c r="BB55" s="121">
        <v>19.7</v>
      </c>
      <c r="BC55" s="121">
        <v>18.100000000000001</v>
      </c>
      <c r="BD55" s="121">
        <v>14.8</v>
      </c>
      <c r="BE55" s="121">
        <v>16.600000000000001</v>
      </c>
      <c r="BF55" s="121">
        <v>16</v>
      </c>
      <c r="BG55" s="121">
        <v>16.600000000000001</v>
      </c>
      <c r="BH55" s="121">
        <v>15.9</v>
      </c>
      <c r="BI55" s="121">
        <v>14.5</v>
      </c>
      <c r="BJ55" s="121">
        <v>14.1</v>
      </c>
      <c r="BK55" s="121">
        <v>14.5</v>
      </c>
      <c r="BL55" s="121">
        <v>15.4</v>
      </c>
      <c r="BM55" s="121">
        <v>15.2</v>
      </c>
      <c r="BN55" s="121">
        <v>14.9</v>
      </c>
      <c r="BO55" s="18">
        <f t="shared" si="2"/>
        <v>15.013333333333337</v>
      </c>
      <c r="BP55" s="4"/>
    </row>
    <row r="56" spans="2:68" x14ac:dyDescent="0.2">
      <c r="B56" s="1" t="str">
        <f t="shared" si="0"/>
        <v xml:space="preserve">Media_Palo Alto </v>
      </c>
      <c r="C56" s="86" t="s">
        <v>12</v>
      </c>
      <c r="D56" s="86" t="s">
        <v>46</v>
      </c>
      <c r="E56" s="86" t="s">
        <v>47</v>
      </c>
      <c r="F56" s="121">
        <v>39.4</v>
      </c>
      <c r="G56" s="121">
        <v>22.5</v>
      </c>
      <c r="H56" s="121">
        <v>23.4</v>
      </c>
      <c r="I56" s="121">
        <v>30.5</v>
      </c>
      <c r="J56" s="121">
        <v>31</v>
      </c>
      <c r="K56" s="121">
        <v>35.9</v>
      </c>
      <c r="L56" s="121">
        <v>28.4</v>
      </c>
      <c r="M56" s="121">
        <v>28.5</v>
      </c>
      <c r="N56" s="121">
        <v>28.4</v>
      </c>
      <c r="O56" s="121">
        <v>36.4</v>
      </c>
      <c r="P56" s="121">
        <v>39.9</v>
      </c>
      <c r="Q56" s="121">
        <v>38.6</v>
      </c>
      <c r="R56" s="121">
        <v>37.299999999999997</v>
      </c>
      <c r="S56" s="121">
        <v>25.5</v>
      </c>
      <c r="T56" s="121">
        <v>30.8</v>
      </c>
      <c r="U56" s="121">
        <v>35.200000000000003</v>
      </c>
      <c r="V56" s="121">
        <v>38.4</v>
      </c>
      <c r="W56" s="121">
        <v>34.200000000000003</v>
      </c>
      <c r="X56" s="121">
        <v>32.9</v>
      </c>
      <c r="Y56" s="121">
        <v>32.4</v>
      </c>
      <c r="Z56" s="121">
        <v>34.6</v>
      </c>
      <c r="AA56" s="121">
        <v>27.2</v>
      </c>
      <c r="AB56" s="121">
        <v>29.3</v>
      </c>
      <c r="AC56" s="121">
        <v>35.5</v>
      </c>
      <c r="AD56" s="121">
        <v>36.6</v>
      </c>
      <c r="AE56" s="121">
        <v>37.5</v>
      </c>
      <c r="AF56" s="121">
        <v>38.4</v>
      </c>
      <c r="AG56" s="121">
        <v>38.799999999999997</v>
      </c>
      <c r="AH56" s="121">
        <v>40.1</v>
      </c>
      <c r="AI56" s="121">
        <v>37.700000000000003</v>
      </c>
      <c r="AJ56" s="17">
        <f t="shared" si="1"/>
        <v>33.510000000000005</v>
      </c>
      <c r="AK56" s="121">
        <v>21.7</v>
      </c>
      <c r="AL56" s="121">
        <v>12.4</v>
      </c>
      <c r="AM56" s="121">
        <v>10.199999999999999</v>
      </c>
      <c r="AN56" s="121">
        <v>7.1</v>
      </c>
      <c r="AO56" s="121">
        <v>11.4</v>
      </c>
      <c r="AP56" s="121">
        <v>12.6</v>
      </c>
      <c r="AQ56" s="121">
        <v>16</v>
      </c>
      <c r="AR56" s="121">
        <v>15.1</v>
      </c>
      <c r="AS56" s="121">
        <v>18.399999999999999</v>
      </c>
      <c r="AT56" s="121">
        <v>15.9</v>
      </c>
      <c r="AU56" s="121">
        <v>18</v>
      </c>
      <c r="AV56" s="121">
        <v>18</v>
      </c>
      <c r="AW56" s="121">
        <v>19.899999999999999</v>
      </c>
      <c r="AX56" s="121">
        <v>19</v>
      </c>
      <c r="AY56" s="121">
        <v>18.600000000000001</v>
      </c>
      <c r="AZ56" s="121">
        <v>17.3</v>
      </c>
      <c r="BA56" s="121">
        <v>18.899999999999999</v>
      </c>
      <c r="BB56" s="121">
        <v>22.1</v>
      </c>
      <c r="BC56" s="121">
        <v>19.899999999999999</v>
      </c>
      <c r="BD56" s="121">
        <v>17</v>
      </c>
      <c r="BE56" s="121">
        <v>15.9</v>
      </c>
      <c r="BF56" s="121">
        <v>17</v>
      </c>
      <c r="BG56" s="121">
        <v>18.5</v>
      </c>
      <c r="BH56" s="121">
        <v>16.8</v>
      </c>
      <c r="BI56" s="121">
        <v>15.3</v>
      </c>
      <c r="BJ56" s="121">
        <v>15</v>
      </c>
      <c r="BK56" s="121">
        <v>19.399999999999999</v>
      </c>
      <c r="BL56" s="121">
        <v>17.100000000000001</v>
      </c>
      <c r="BM56" s="121">
        <v>16.7</v>
      </c>
      <c r="BN56" s="121">
        <v>21.4</v>
      </c>
      <c r="BO56" s="18">
        <f t="shared" si="2"/>
        <v>16.753333333333334</v>
      </c>
      <c r="BP56" s="4"/>
    </row>
    <row r="57" spans="2:68" x14ac:dyDescent="0.2">
      <c r="B57" s="1" t="str">
        <f t="shared" si="0"/>
        <v xml:space="preserve">Media _Rayón </v>
      </c>
      <c r="C57" s="86" t="s">
        <v>57</v>
      </c>
      <c r="D57" s="86" t="s">
        <v>58</v>
      </c>
      <c r="E57" s="86" t="s">
        <v>58</v>
      </c>
      <c r="F57" s="121">
        <v>37.6</v>
      </c>
      <c r="G57" s="121">
        <v>21.2</v>
      </c>
      <c r="H57" s="121">
        <v>22</v>
      </c>
      <c r="I57" s="121">
        <v>27.3</v>
      </c>
      <c r="J57" s="121">
        <v>27.6</v>
      </c>
      <c r="K57" s="121">
        <v>34.299999999999997</v>
      </c>
      <c r="L57" s="121">
        <v>25.8</v>
      </c>
      <c r="M57" s="121">
        <v>26</v>
      </c>
      <c r="N57" s="121">
        <v>23.6</v>
      </c>
      <c r="O57" s="121">
        <v>32.4</v>
      </c>
      <c r="P57" s="121">
        <v>38</v>
      </c>
      <c r="Q57" s="121">
        <v>35.6</v>
      </c>
      <c r="R57" s="121">
        <v>34.299999999999997</v>
      </c>
      <c r="S57" s="121">
        <v>24.3</v>
      </c>
      <c r="T57" s="121">
        <v>27.2</v>
      </c>
      <c r="U57" s="121">
        <v>34.700000000000003</v>
      </c>
      <c r="V57" s="121">
        <v>34.4</v>
      </c>
      <c r="W57" s="121">
        <v>30.8</v>
      </c>
      <c r="X57" s="121">
        <v>32.200000000000003</v>
      </c>
      <c r="Y57" s="121">
        <v>31.6</v>
      </c>
      <c r="Z57" s="121">
        <v>32.799999999999997</v>
      </c>
      <c r="AA57" s="121">
        <v>24.6</v>
      </c>
      <c r="AB57" s="121">
        <v>26</v>
      </c>
      <c r="AC57" s="121">
        <v>33</v>
      </c>
      <c r="AD57" s="121">
        <v>34.799999999999997</v>
      </c>
      <c r="AE57" s="121">
        <v>35.6</v>
      </c>
      <c r="AF57" s="121">
        <v>35.799999999999997</v>
      </c>
      <c r="AG57" s="121">
        <v>35.299999999999997</v>
      </c>
      <c r="AH57" s="121">
        <v>38.299999999999997</v>
      </c>
      <c r="AI57" s="121">
        <v>35.1</v>
      </c>
      <c r="AJ57" s="17">
        <f t="shared" si="1"/>
        <v>31.073333333333331</v>
      </c>
      <c r="AK57" s="121">
        <v>21.3</v>
      </c>
      <c r="AL57" s="121">
        <v>11.4</v>
      </c>
      <c r="AM57" s="121">
        <v>10.7</v>
      </c>
      <c r="AN57" s="121">
        <v>5.8</v>
      </c>
      <c r="AO57" s="121">
        <v>10.1</v>
      </c>
      <c r="AP57" s="121">
        <v>10.9</v>
      </c>
      <c r="AQ57" s="121">
        <v>14.1</v>
      </c>
      <c r="AR57" s="121">
        <v>14.2</v>
      </c>
      <c r="AS57" s="121">
        <v>17.899999999999999</v>
      </c>
      <c r="AT57" s="121">
        <v>17.2</v>
      </c>
      <c r="AU57" s="121">
        <v>18.5</v>
      </c>
      <c r="AV57" s="121">
        <v>16.7</v>
      </c>
      <c r="AW57" s="121">
        <v>20.6</v>
      </c>
      <c r="AX57" s="121">
        <v>18.3</v>
      </c>
      <c r="AY57" s="121">
        <v>17.7</v>
      </c>
      <c r="AZ57" s="121">
        <v>16.8</v>
      </c>
      <c r="BA57" s="121">
        <v>17.5</v>
      </c>
      <c r="BB57" s="121">
        <v>20.5</v>
      </c>
      <c r="BC57" s="121">
        <v>17</v>
      </c>
      <c r="BD57" s="121">
        <v>16</v>
      </c>
      <c r="BE57" s="121">
        <v>16.100000000000001</v>
      </c>
      <c r="BF57" s="121">
        <v>17</v>
      </c>
      <c r="BG57" s="121">
        <v>17.5</v>
      </c>
      <c r="BH57" s="121">
        <v>17.3</v>
      </c>
      <c r="BI57" s="121">
        <v>16.399999999999999</v>
      </c>
      <c r="BJ57" s="121">
        <v>14.2</v>
      </c>
      <c r="BK57" s="121">
        <v>15.4</v>
      </c>
      <c r="BL57" s="121">
        <v>16</v>
      </c>
      <c r="BM57" s="121">
        <v>16.600000000000001</v>
      </c>
      <c r="BN57" s="121">
        <v>16.899999999999999</v>
      </c>
      <c r="BO57" s="18">
        <f t="shared" si="2"/>
        <v>15.886666666666665</v>
      </c>
      <c r="BP57" s="4"/>
    </row>
    <row r="58" spans="2:68" x14ac:dyDescent="0.2">
      <c r="B58" s="1" t="str">
        <f t="shared" si="0"/>
        <v>Altiplano_Matehuala</v>
      </c>
      <c r="C58" s="6" t="s">
        <v>3</v>
      </c>
      <c r="D58" s="6" t="s">
        <v>29</v>
      </c>
      <c r="E58" s="6" t="s">
        <v>29</v>
      </c>
      <c r="F58" s="60">
        <v>33</v>
      </c>
      <c r="G58" s="60">
        <v>23</v>
      </c>
      <c r="H58" s="60">
        <v>26</v>
      </c>
      <c r="I58" s="60">
        <v>32</v>
      </c>
      <c r="J58" s="60">
        <v>32</v>
      </c>
      <c r="K58" s="60">
        <v>32</v>
      </c>
      <c r="L58" s="60">
        <v>32</v>
      </c>
      <c r="M58" s="60">
        <v>28</v>
      </c>
      <c r="N58" s="60">
        <v>29</v>
      </c>
      <c r="O58" s="60">
        <v>33</v>
      </c>
      <c r="P58" s="60">
        <v>33</v>
      </c>
      <c r="Q58" s="60">
        <v>32</v>
      </c>
      <c r="R58" s="60">
        <v>34</v>
      </c>
      <c r="S58" s="60">
        <v>32</v>
      </c>
      <c r="T58" s="60">
        <v>29</v>
      </c>
      <c r="U58" s="60">
        <v>31</v>
      </c>
      <c r="V58" s="60">
        <v>32</v>
      </c>
      <c r="W58" s="60">
        <v>28</v>
      </c>
      <c r="X58" s="60">
        <v>31</v>
      </c>
      <c r="Y58" s="60">
        <v>31</v>
      </c>
      <c r="Z58" s="60">
        <v>29</v>
      </c>
      <c r="AA58" s="60">
        <v>28</v>
      </c>
      <c r="AB58" s="60">
        <v>27</v>
      </c>
      <c r="AC58" s="60">
        <v>30</v>
      </c>
      <c r="AD58" s="60">
        <v>33</v>
      </c>
      <c r="AE58" s="60">
        <v>35</v>
      </c>
      <c r="AF58" s="60">
        <v>34</v>
      </c>
      <c r="AG58" s="60">
        <v>35</v>
      </c>
      <c r="AH58" s="60">
        <v>34</v>
      </c>
      <c r="AI58" s="60">
        <v>33</v>
      </c>
      <c r="AJ58" s="17">
        <f t="shared" si="1"/>
        <v>31.033333333333335</v>
      </c>
      <c r="AK58" s="60">
        <v>12</v>
      </c>
      <c r="AL58" s="60">
        <v>8</v>
      </c>
      <c r="AM58" s="60">
        <v>6</v>
      </c>
      <c r="AN58" s="60">
        <v>6</v>
      </c>
      <c r="AO58" s="60">
        <v>9</v>
      </c>
      <c r="AP58" s="60">
        <v>11</v>
      </c>
      <c r="AQ58" s="60">
        <v>12</v>
      </c>
      <c r="AR58" s="60">
        <v>12</v>
      </c>
      <c r="AS58" s="60">
        <v>12</v>
      </c>
      <c r="AT58" s="60">
        <v>12</v>
      </c>
      <c r="AU58" s="60">
        <v>14</v>
      </c>
      <c r="AV58" s="60">
        <v>15</v>
      </c>
      <c r="AW58" s="60">
        <v>14</v>
      </c>
      <c r="AX58" s="60">
        <v>14</v>
      </c>
      <c r="AY58" s="60">
        <v>13</v>
      </c>
      <c r="AZ58" s="60">
        <v>13</v>
      </c>
      <c r="BA58" s="60">
        <v>14</v>
      </c>
      <c r="BB58" s="60">
        <v>13</v>
      </c>
      <c r="BC58" s="60">
        <v>11</v>
      </c>
      <c r="BD58" s="60">
        <v>11</v>
      </c>
      <c r="BE58" s="127">
        <v>13</v>
      </c>
      <c r="BF58" s="60">
        <v>13</v>
      </c>
      <c r="BG58" s="60">
        <v>11</v>
      </c>
      <c r="BH58" s="60">
        <v>11</v>
      </c>
      <c r="BI58" s="60">
        <v>12</v>
      </c>
      <c r="BJ58" s="60">
        <v>13</v>
      </c>
      <c r="BK58" s="60">
        <v>13</v>
      </c>
      <c r="BL58" s="60">
        <v>15</v>
      </c>
      <c r="BM58" s="60">
        <v>31</v>
      </c>
      <c r="BN58" s="60">
        <v>13</v>
      </c>
      <c r="BO58" s="18">
        <f t="shared" si="2"/>
        <v>12.566666666666666</v>
      </c>
    </row>
    <row r="59" spans="2:68" x14ac:dyDescent="0.2">
      <c r="B59" s="1" t="str">
        <f t="shared" si="0"/>
        <v>Altiplano_Villa de Ramos</v>
      </c>
      <c r="C59" s="6" t="s">
        <v>3</v>
      </c>
      <c r="D59" s="6" t="s">
        <v>11</v>
      </c>
      <c r="E59" s="6" t="s">
        <v>11</v>
      </c>
      <c r="F59" s="60">
        <v>24</v>
      </c>
      <c r="G59" s="60" t="s">
        <v>137</v>
      </c>
      <c r="H59" s="60" t="s">
        <v>137</v>
      </c>
      <c r="I59" s="60">
        <v>27</v>
      </c>
      <c r="J59" s="60">
        <v>29</v>
      </c>
      <c r="K59" s="60" t="s">
        <v>137</v>
      </c>
      <c r="L59" s="60" t="s">
        <v>137</v>
      </c>
      <c r="M59" s="60">
        <v>25</v>
      </c>
      <c r="N59" s="60">
        <v>29</v>
      </c>
      <c r="O59" s="60">
        <v>28</v>
      </c>
      <c r="P59" s="60" t="s">
        <v>137</v>
      </c>
      <c r="Q59" s="60" t="s">
        <v>137</v>
      </c>
      <c r="R59" s="60" t="s">
        <v>137</v>
      </c>
      <c r="S59" s="60">
        <v>29</v>
      </c>
      <c r="T59" s="60" t="s">
        <v>137</v>
      </c>
      <c r="U59" s="60">
        <v>25</v>
      </c>
      <c r="V59" s="60" t="s">
        <v>137</v>
      </c>
      <c r="W59" s="60">
        <v>28</v>
      </c>
      <c r="X59" s="60">
        <v>27</v>
      </c>
      <c r="Y59" s="60">
        <v>26</v>
      </c>
      <c r="Z59" s="60">
        <v>27</v>
      </c>
      <c r="AA59" s="60">
        <v>24</v>
      </c>
      <c r="AB59" s="60" t="s">
        <v>137</v>
      </c>
      <c r="AC59" s="60">
        <v>28</v>
      </c>
      <c r="AD59" s="60">
        <v>27</v>
      </c>
      <c r="AE59" s="60">
        <v>28</v>
      </c>
      <c r="AF59" s="60">
        <v>29</v>
      </c>
      <c r="AG59" s="60">
        <v>29</v>
      </c>
      <c r="AH59" s="60" t="s">
        <v>137</v>
      </c>
      <c r="AI59" s="60" t="s">
        <v>137</v>
      </c>
      <c r="AJ59" s="17">
        <f t="shared" si="1"/>
        <v>27.166666666666668</v>
      </c>
      <c r="AK59" s="60">
        <v>8</v>
      </c>
      <c r="AL59" s="60" t="s">
        <v>137</v>
      </c>
      <c r="AM59" s="60" t="s">
        <v>137</v>
      </c>
      <c r="AN59" s="60">
        <v>9</v>
      </c>
      <c r="AO59" s="60">
        <v>8</v>
      </c>
      <c r="AP59" s="60" t="s">
        <v>137</v>
      </c>
      <c r="AQ59" s="60" t="s">
        <v>137</v>
      </c>
      <c r="AR59" s="60">
        <v>9</v>
      </c>
      <c r="AS59" s="60">
        <v>10</v>
      </c>
      <c r="AT59" s="60">
        <v>10</v>
      </c>
      <c r="AU59" s="60" t="s">
        <v>137</v>
      </c>
      <c r="AV59" s="60" t="s">
        <v>137</v>
      </c>
      <c r="AW59" s="60" t="s">
        <v>137</v>
      </c>
      <c r="AX59" s="60">
        <v>14</v>
      </c>
      <c r="AY59" s="60" t="s">
        <v>137</v>
      </c>
      <c r="AZ59" s="60">
        <v>13</v>
      </c>
      <c r="BA59" s="60" t="s">
        <v>137</v>
      </c>
      <c r="BB59" s="60">
        <v>11</v>
      </c>
      <c r="BC59" s="60">
        <v>11</v>
      </c>
      <c r="BD59" s="60">
        <v>9</v>
      </c>
      <c r="BE59" s="127">
        <v>10</v>
      </c>
      <c r="BF59" s="60">
        <v>10</v>
      </c>
      <c r="BG59" s="60" t="s">
        <v>137</v>
      </c>
      <c r="BH59" s="60">
        <v>7</v>
      </c>
      <c r="BI59" s="60">
        <v>7</v>
      </c>
      <c r="BJ59" s="60">
        <v>8</v>
      </c>
      <c r="BK59" s="60">
        <v>9</v>
      </c>
      <c r="BL59" s="60">
        <v>11</v>
      </c>
      <c r="BM59" s="60" t="s">
        <v>137</v>
      </c>
      <c r="BN59" s="60" t="s">
        <v>137</v>
      </c>
      <c r="BO59" s="18">
        <f t="shared" si="2"/>
        <v>9.6666666666666661</v>
      </c>
    </row>
    <row r="60" spans="2:68" x14ac:dyDescent="0.2">
      <c r="B60" s="1" t="str">
        <f t="shared" si="0"/>
        <v>Altiplano_Salinas</v>
      </c>
      <c r="C60" s="6" t="s">
        <v>3</v>
      </c>
      <c r="D60" s="6" t="s">
        <v>75</v>
      </c>
      <c r="E60" s="6" t="s">
        <v>75</v>
      </c>
      <c r="F60" s="60" t="s">
        <v>137</v>
      </c>
      <c r="G60" s="60" t="s">
        <v>137</v>
      </c>
      <c r="H60" s="60" t="s">
        <v>137</v>
      </c>
      <c r="I60" s="60">
        <v>29</v>
      </c>
      <c r="J60" s="60">
        <v>33</v>
      </c>
      <c r="K60" s="60">
        <v>30</v>
      </c>
      <c r="L60" s="60">
        <v>32</v>
      </c>
      <c r="M60" s="60" t="s">
        <v>137</v>
      </c>
      <c r="N60" s="60" t="s">
        <v>137</v>
      </c>
      <c r="O60" s="60">
        <v>31</v>
      </c>
      <c r="P60" s="60" t="s">
        <v>137</v>
      </c>
      <c r="Q60" s="60">
        <v>25</v>
      </c>
      <c r="R60" s="60">
        <v>30</v>
      </c>
      <c r="S60" s="60">
        <v>31</v>
      </c>
      <c r="T60" s="60" t="s">
        <v>137</v>
      </c>
      <c r="U60" s="60" t="s">
        <v>137</v>
      </c>
      <c r="V60" s="60">
        <v>29</v>
      </c>
      <c r="W60" s="60">
        <v>29</v>
      </c>
      <c r="X60" s="60">
        <v>29</v>
      </c>
      <c r="Y60" s="60">
        <v>27</v>
      </c>
      <c r="Z60" s="60">
        <v>28</v>
      </c>
      <c r="AA60" s="60" t="s">
        <v>137</v>
      </c>
      <c r="AB60" s="60" t="s">
        <v>137</v>
      </c>
      <c r="AC60" s="60">
        <v>28</v>
      </c>
      <c r="AD60" s="60">
        <v>28</v>
      </c>
      <c r="AE60" s="60">
        <v>27</v>
      </c>
      <c r="AF60" s="60">
        <v>30</v>
      </c>
      <c r="AG60" s="60">
        <v>29</v>
      </c>
      <c r="AH60" s="60" t="s">
        <v>137</v>
      </c>
      <c r="AI60" s="60" t="s">
        <v>137</v>
      </c>
      <c r="AJ60" s="17">
        <f t="shared" si="1"/>
        <v>29.166666666666668</v>
      </c>
      <c r="AK60" s="60" t="s">
        <v>137</v>
      </c>
      <c r="AL60" s="60" t="s">
        <v>137</v>
      </c>
      <c r="AM60" s="60" t="s">
        <v>137</v>
      </c>
      <c r="AN60" s="60">
        <v>4</v>
      </c>
      <c r="AO60" s="60">
        <v>8</v>
      </c>
      <c r="AP60" s="60">
        <v>14</v>
      </c>
      <c r="AQ60" s="60">
        <v>11</v>
      </c>
      <c r="AR60" s="60" t="s">
        <v>137</v>
      </c>
      <c r="AS60" s="60" t="s">
        <v>137</v>
      </c>
      <c r="AT60" s="60">
        <v>10</v>
      </c>
      <c r="AU60" s="60" t="s">
        <v>137</v>
      </c>
      <c r="AV60" s="60">
        <v>14</v>
      </c>
      <c r="AW60" s="60">
        <v>11</v>
      </c>
      <c r="AX60" s="60">
        <v>11</v>
      </c>
      <c r="AY60" s="60" t="s">
        <v>137</v>
      </c>
      <c r="AZ60" s="60" t="s">
        <v>137</v>
      </c>
      <c r="BA60" s="60">
        <v>9</v>
      </c>
      <c r="BB60" s="60">
        <v>11</v>
      </c>
      <c r="BC60" s="60">
        <v>11</v>
      </c>
      <c r="BD60" s="60">
        <v>9</v>
      </c>
      <c r="BE60" s="127">
        <v>11</v>
      </c>
      <c r="BF60" s="60" t="s">
        <v>137</v>
      </c>
      <c r="BG60" s="60" t="s">
        <v>137</v>
      </c>
      <c r="BH60" s="60">
        <v>11</v>
      </c>
      <c r="BI60" s="60">
        <v>6</v>
      </c>
      <c r="BJ60" s="60">
        <v>5</v>
      </c>
      <c r="BK60" s="60">
        <v>7</v>
      </c>
      <c r="BL60" s="60">
        <v>11</v>
      </c>
      <c r="BM60" s="60" t="s">
        <v>137</v>
      </c>
      <c r="BN60" s="60" t="s">
        <v>137</v>
      </c>
      <c r="BO60" s="18">
        <f t="shared" si="2"/>
        <v>9.6666666666666661</v>
      </c>
    </row>
    <row r="61" spans="2:68" x14ac:dyDescent="0.2">
      <c r="B61" s="1" t="str">
        <f t="shared" si="0"/>
        <v>Centro _Soledad G. S.</v>
      </c>
      <c r="C61" s="7" t="s">
        <v>73</v>
      </c>
      <c r="D61" s="7" t="s">
        <v>74</v>
      </c>
      <c r="E61" s="7" t="s">
        <v>74</v>
      </c>
      <c r="F61" s="60">
        <v>29</v>
      </c>
      <c r="G61" s="60">
        <v>20</v>
      </c>
      <c r="H61" s="60">
        <v>19</v>
      </c>
      <c r="I61" s="60">
        <v>28</v>
      </c>
      <c r="J61" s="60">
        <v>28</v>
      </c>
      <c r="K61" s="60">
        <v>27</v>
      </c>
      <c r="L61" s="60">
        <v>27</v>
      </c>
      <c r="M61" s="60">
        <v>26</v>
      </c>
      <c r="N61" s="60" t="s">
        <v>137</v>
      </c>
      <c r="O61" s="60">
        <v>28</v>
      </c>
      <c r="P61" s="60">
        <v>28</v>
      </c>
      <c r="Q61" s="60">
        <v>28</v>
      </c>
      <c r="R61" s="60">
        <v>29</v>
      </c>
      <c r="S61" s="60">
        <v>27</v>
      </c>
      <c r="T61" s="60">
        <v>23</v>
      </c>
      <c r="U61" s="60" t="s">
        <v>137</v>
      </c>
      <c r="V61" s="60">
        <v>28</v>
      </c>
      <c r="W61" s="60">
        <v>28</v>
      </c>
      <c r="X61" s="60">
        <v>28</v>
      </c>
      <c r="Y61" s="60">
        <v>29</v>
      </c>
      <c r="Z61" s="60">
        <v>27</v>
      </c>
      <c r="AA61" s="60">
        <v>26</v>
      </c>
      <c r="AB61" s="60" t="s">
        <v>137</v>
      </c>
      <c r="AC61" s="60">
        <v>27</v>
      </c>
      <c r="AD61" s="60">
        <v>28</v>
      </c>
      <c r="AE61" s="60">
        <v>26</v>
      </c>
      <c r="AF61" s="60">
        <v>31</v>
      </c>
      <c r="AG61" s="60">
        <v>31</v>
      </c>
      <c r="AH61" s="60">
        <v>30</v>
      </c>
      <c r="AI61" s="60">
        <v>30</v>
      </c>
      <c r="AJ61" s="17">
        <f t="shared" si="1"/>
        <v>27.25925925925926</v>
      </c>
      <c r="AK61" s="60">
        <v>13</v>
      </c>
      <c r="AL61" s="60">
        <v>7</v>
      </c>
      <c r="AM61" s="60">
        <v>6</v>
      </c>
      <c r="AN61" s="60">
        <v>7</v>
      </c>
      <c r="AO61" s="60">
        <v>11</v>
      </c>
      <c r="AP61" s="60">
        <v>11</v>
      </c>
      <c r="AQ61" s="60">
        <v>8</v>
      </c>
      <c r="AR61" s="60">
        <v>9</v>
      </c>
      <c r="AS61" s="60" t="s">
        <v>137</v>
      </c>
      <c r="AT61" s="60">
        <v>12</v>
      </c>
      <c r="AU61" s="60">
        <v>12</v>
      </c>
      <c r="AV61" s="60">
        <v>16</v>
      </c>
      <c r="AW61" s="60">
        <v>15</v>
      </c>
      <c r="AX61" s="60">
        <v>13</v>
      </c>
      <c r="AY61" s="60">
        <v>13</v>
      </c>
      <c r="AZ61" s="60" t="s">
        <v>137</v>
      </c>
      <c r="BA61" s="60">
        <v>15</v>
      </c>
      <c r="BB61" s="60">
        <v>15</v>
      </c>
      <c r="BC61" s="60">
        <v>14</v>
      </c>
      <c r="BD61" s="60">
        <v>12</v>
      </c>
      <c r="BE61" s="127">
        <v>13</v>
      </c>
      <c r="BF61" s="60">
        <v>12</v>
      </c>
      <c r="BG61" s="60" t="s">
        <v>137</v>
      </c>
      <c r="BH61" s="60">
        <v>11</v>
      </c>
      <c r="BI61" s="60">
        <v>12</v>
      </c>
      <c r="BJ61" s="60">
        <v>12</v>
      </c>
      <c r="BK61" s="60">
        <v>12</v>
      </c>
      <c r="BL61" s="60">
        <v>16</v>
      </c>
      <c r="BM61" s="60">
        <v>15</v>
      </c>
      <c r="BN61" s="60">
        <v>14</v>
      </c>
      <c r="BO61" s="18">
        <f t="shared" si="2"/>
        <v>12.074074074074074</v>
      </c>
    </row>
    <row r="62" spans="2:68" x14ac:dyDescent="0.2">
      <c r="B62" s="1" t="str">
        <f t="shared" si="0"/>
        <v>Centro _San Luis Potosí</v>
      </c>
      <c r="C62" s="7" t="s">
        <v>73</v>
      </c>
      <c r="D62" s="7" t="s">
        <v>65</v>
      </c>
      <c r="E62" s="7" t="s">
        <v>65</v>
      </c>
      <c r="F62" s="60">
        <v>29.2</v>
      </c>
      <c r="G62" s="60">
        <v>23.1</v>
      </c>
      <c r="H62" s="60">
        <v>21.6</v>
      </c>
      <c r="I62" s="60">
        <v>29.5</v>
      </c>
      <c r="J62" s="60">
        <v>30</v>
      </c>
      <c r="K62" s="60">
        <v>30</v>
      </c>
      <c r="L62" s="60">
        <v>28.6</v>
      </c>
      <c r="M62" s="60">
        <v>27.7</v>
      </c>
      <c r="N62" s="60">
        <v>29.9</v>
      </c>
      <c r="O62" s="60">
        <v>31.1</v>
      </c>
      <c r="P62" s="60">
        <v>30.6</v>
      </c>
      <c r="Q62" s="60">
        <v>31.4</v>
      </c>
      <c r="R62" s="60">
        <v>30.6</v>
      </c>
      <c r="S62" s="60">
        <v>28.2</v>
      </c>
      <c r="T62" s="60">
        <v>26.5</v>
      </c>
      <c r="U62" s="60">
        <v>26.3</v>
      </c>
      <c r="V62" s="60">
        <v>30.5</v>
      </c>
      <c r="W62" s="60">
        <v>31.2</v>
      </c>
      <c r="X62" s="60">
        <v>29.5</v>
      </c>
      <c r="Y62" s="60">
        <v>26.9</v>
      </c>
      <c r="Z62" s="60">
        <v>29.7</v>
      </c>
      <c r="AA62" s="60">
        <v>24</v>
      </c>
      <c r="AB62" s="60">
        <v>25.8</v>
      </c>
      <c r="AC62" s="60">
        <v>29.3</v>
      </c>
      <c r="AD62" s="60">
        <v>29.9</v>
      </c>
      <c r="AE62" s="60">
        <v>28.5</v>
      </c>
      <c r="AF62" s="60">
        <v>31.2</v>
      </c>
      <c r="AG62" s="60">
        <v>32.9</v>
      </c>
      <c r="AH62" s="60">
        <v>30.2</v>
      </c>
      <c r="AI62" s="60">
        <v>31</v>
      </c>
      <c r="AJ62" s="17">
        <f t="shared" si="1"/>
        <v>28.83</v>
      </c>
      <c r="AK62" s="60">
        <v>9.1</v>
      </c>
      <c r="AL62" s="60">
        <v>8.4</v>
      </c>
      <c r="AM62" s="60">
        <v>3.3</v>
      </c>
      <c r="AN62" s="60">
        <v>7.3</v>
      </c>
      <c r="AO62" s="60">
        <v>7.5</v>
      </c>
      <c r="AP62" s="60">
        <v>9.9</v>
      </c>
      <c r="AQ62" s="60">
        <v>8.6</v>
      </c>
      <c r="AR62" s="60">
        <v>9.3000000000000007</v>
      </c>
      <c r="AS62" s="60">
        <v>10.9</v>
      </c>
      <c r="AT62" s="60">
        <v>12.1</v>
      </c>
      <c r="AU62" s="60">
        <v>13.2</v>
      </c>
      <c r="AV62" s="60">
        <v>14.7</v>
      </c>
      <c r="AW62" s="60">
        <v>12.4</v>
      </c>
      <c r="AX62" s="60">
        <v>11.7</v>
      </c>
      <c r="AY62" s="60">
        <v>16.100000000000001</v>
      </c>
      <c r="AZ62" s="60">
        <v>14.4</v>
      </c>
      <c r="BA62" s="60">
        <v>11.1</v>
      </c>
      <c r="BB62" s="60">
        <v>10.8</v>
      </c>
      <c r="BC62" s="60">
        <v>12.6</v>
      </c>
      <c r="BD62" s="60">
        <v>9.6</v>
      </c>
      <c r="BE62" s="127">
        <v>13.1</v>
      </c>
      <c r="BF62" s="60">
        <v>11.5</v>
      </c>
      <c r="BG62" s="60">
        <v>6.2</v>
      </c>
      <c r="BH62" s="60">
        <v>8.8000000000000007</v>
      </c>
      <c r="BI62" s="60">
        <v>10.1</v>
      </c>
      <c r="BJ62" s="60">
        <v>10.5</v>
      </c>
      <c r="BK62" s="60">
        <v>10.9</v>
      </c>
      <c r="BL62" s="60">
        <v>18.2</v>
      </c>
      <c r="BM62" s="60">
        <v>14.4</v>
      </c>
      <c r="BN62" s="60">
        <v>9.5</v>
      </c>
      <c r="BO62" s="18">
        <f t="shared" si="2"/>
        <v>10.873333333333331</v>
      </c>
    </row>
    <row r="63" spans="2:68" x14ac:dyDescent="0.2">
      <c r="B63" s="1" t="str">
        <f t="shared" si="0"/>
        <v>Centro _Presa Valentin Gama</v>
      </c>
      <c r="C63" s="7" t="s">
        <v>73</v>
      </c>
      <c r="D63" s="7" t="s">
        <v>101</v>
      </c>
      <c r="E63" s="7" t="s">
        <v>65</v>
      </c>
      <c r="F63" s="60">
        <v>31</v>
      </c>
      <c r="G63" s="60">
        <v>25</v>
      </c>
      <c r="H63" s="60">
        <v>23</v>
      </c>
      <c r="I63" s="60">
        <v>32</v>
      </c>
      <c r="J63" s="60">
        <v>33</v>
      </c>
      <c r="K63" s="60">
        <v>32</v>
      </c>
      <c r="L63" s="60">
        <v>32</v>
      </c>
      <c r="M63" s="60">
        <v>32</v>
      </c>
      <c r="N63" s="60">
        <v>32</v>
      </c>
      <c r="O63" s="60">
        <v>33</v>
      </c>
      <c r="P63" s="60">
        <v>35</v>
      </c>
      <c r="Q63" s="60">
        <v>33</v>
      </c>
      <c r="R63" s="60">
        <v>32</v>
      </c>
      <c r="S63" s="60">
        <v>32</v>
      </c>
      <c r="T63" s="60">
        <v>27</v>
      </c>
      <c r="U63" s="60">
        <v>21</v>
      </c>
      <c r="V63" s="60">
        <v>30</v>
      </c>
      <c r="W63" s="60">
        <v>31</v>
      </c>
      <c r="X63" s="60">
        <v>29</v>
      </c>
      <c r="Y63" s="60">
        <v>27</v>
      </c>
      <c r="Z63" s="60">
        <v>29</v>
      </c>
      <c r="AA63" s="60">
        <v>26</v>
      </c>
      <c r="AB63" s="60">
        <v>25</v>
      </c>
      <c r="AC63" s="60">
        <v>30</v>
      </c>
      <c r="AD63" s="60">
        <v>32</v>
      </c>
      <c r="AE63" s="60">
        <v>29</v>
      </c>
      <c r="AF63" s="60">
        <v>34</v>
      </c>
      <c r="AG63" s="60">
        <v>35</v>
      </c>
      <c r="AH63" s="60">
        <v>32</v>
      </c>
      <c r="AI63" s="60">
        <v>32</v>
      </c>
      <c r="AJ63" s="17">
        <f t="shared" si="1"/>
        <v>30.2</v>
      </c>
      <c r="AK63" s="60">
        <v>10</v>
      </c>
      <c r="AL63" s="60">
        <v>11</v>
      </c>
      <c r="AM63" s="60">
        <v>1</v>
      </c>
      <c r="AN63" s="60">
        <v>1</v>
      </c>
      <c r="AO63" s="60">
        <v>6</v>
      </c>
      <c r="AP63" s="60">
        <v>5</v>
      </c>
      <c r="AQ63" s="60">
        <v>7</v>
      </c>
      <c r="AR63" s="60">
        <v>7</v>
      </c>
      <c r="AS63" s="60">
        <v>9</v>
      </c>
      <c r="AT63" s="60">
        <v>8</v>
      </c>
      <c r="AU63" s="60">
        <v>10</v>
      </c>
      <c r="AV63" s="60">
        <v>11</v>
      </c>
      <c r="AW63" s="60">
        <v>14</v>
      </c>
      <c r="AX63" s="60">
        <v>14</v>
      </c>
      <c r="AY63" s="60">
        <v>13</v>
      </c>
      <c r="AZ63" s="60">
        <v>14</v>
      </c>
      <c r="BA63" s="60">
        <v>10</v>
      </c>
      <c r="BB63" s="60">
        <v>10</v>
      </c>
      <c r="BC63" s="60">
        <v>12</v>
      </c>
      <c r="BD63" s="60">
        <v>9</v>
      </c>
      <c r="BE63" s="127">
        <v>10</v>
      </c>
      <c r="BF63" s="60">
        <v>11</v>
      </c>
      <c r="BG63" s="60">
        <v>8</v>
      </c>
      <c r="BH63" s="60">
        <v>5</v>
      </c>
      <c r="BI63" s="60">
        <v>6</v>
      </c>
      <c r="BJ63" s="60">
        <v>8</v>
      </c>
      <c r="BK63" s="60">
        <v>7</v>
      </c>
      <c r="BL63" s="60">
        <v>7</v>
      </c>
      <c r="BM63" s="60">
        <v>10</v>
      </c>
      <c r="BN63" s="60">
        <v>11</v>
      </c>
      <c r="BO63" s="18">
        <f t="shared" si="2"/>
        <v>8.8333333333333339</v>
      </c>
    </row>
    <row r="64" spans="2:68" x14ac:dyDescent="0.2">
      <c r="B64" s="1" t="str">
        <f t="shared" si="0"/>
        <v>Centro_Tierra Nueva</v>
      </c>
      <c r="C64" s="7" t="s">
        <v>6</v>
      </c>
      <c r="D64" s="7" t="s">
        <v>102</v>
      </c>
      <c r="E64" s="7" t="s">
        <v>102</v>
      </c>
      <c r="F64" s="60">
        <v>30</v>
      </c>
      <c r="G64" s="60" t="s">
        <v>137</v>
      </c>
      <c r="H64" s="60">
        <v>22</v>
      </c>
      <c r="I64" s="60">
        <v>30</v>
      </c>
      <c r="J64" s="60">
        <v>28</v>
      </c>
      <c r="K64" s="60">
        <v>31</v>
      </c>
      <c r="L64" s="60">
        <v>26</v>
      </c>
      <c r="M64" s="60">
        <v>27</v>
      </c>
      <c r="N64" s="60" t="s">
        <v>137</v>
      </c>
      <c r="O64" s="60">
        <v>29</v>
      </c>
      <c r="P64" s="60">
        <v>39</v>
      </c>
      <c r="Q64" s="60">
        <v>33</v>
      </c>
      <c r="R64" s="60">
        <v>33</v>
      </c>
      <c r="S64" s="60">
        <v>31</v>
      </c>
      <c r="T64" s="60">
        <v>28</v>
      </c>
      <c r="U64" s="60">
        <v>30</v>
      </c>
      <c r="V64" s="60">
        <v>32</v>
      </c>
      <c r="W64" s="60">
        <v>31</v>
      </c>
      <c r="X64" s="60">
        <v>31</v>
      </c>
      <c r="Y64" s="60">
        <v>32.5</v>
      </c>
      <c r="Z64" s="60">
        <v>29</v>
      </c>
      <c r="AA64" s="60">
        <v>25</v>
      </c>
      <c r="AB64" s="60" t="s">
        <v>137</v>
      </c>
      <c r="AC64" s="60">
        <v>29</v>
      </c>
      <c r="AD64" s="60">
        <v>30</v>
      </c>
      <c r="AE64" s="60">
        <v>30</v>
      </c>
      <c r="AF64" s="60">
        <v>33</v>
      </c>
      <c r="AG64" s="60">
        <v>34</v>
      </c>
      <c r="AH64" s="60" t="s">
        <v>137</v>
      </c>
      <c r="AI64" s="60" t="s">
        <v>137</v>
      </c>
      <c r="AJ64" s="17">
        <f t="shared" si="1"/>
        <v>30.14</v>
      </c>
      <c r="AK64" s="60">
        <v>11</v>
      </c>
      <c r="AL64" s="60" t="s">
        <v>137</v>
      </c>
      <c r="AM64" s="60">
        <v>2</v>
      </c>
      <c r="AN64" s="60">
        <v>3</v>
      </c>
      <c r="AO64" s="60">
        <v>6</v>
      </c>
      <c r="AP64" s="60">
        <v>7</v>
      </c>
      <c r="AQ64" s="60">
        <v>7</v>
      </c>
      <c r="AR64" s="60">
        <v>10</v>
      </c>
      <c r="AS64" s="60" t="s">
        <v>137</v>
      </c>
      <c r="AT64" s="60">
        <v>8</v>
      </c>
      <c r="AU64" s="60">
        <v>10</v>
      </c>
      <c r="AV64" s="60">
        <v>13</v>
      </c>
      <c r="AW64" s="60">
        <v>14</v>
      </c>
      <c r="AX64" s="60">
        <v>12</v>
      </c>
      <c r="AY64" s="60">
        <v>11</v>
      </c>
      <c r="AZ64" s="60">
        <v>11</v>
      </c>
      <c r="BA64" s="60">
        <v>12</v>
      </c>
      <c r="BB64" s="60">
        <v>12</v>
      </c>
      <c r="BC64" s="60">
        <v>12</v>
      </c>
      <c r="BD64" s="60">
        <v>9</v>
      </c>
      <c r="BE64" s="127">
        <v>11</v>
      </c>
      <c r="BF64" s="60">
        <v>12</v>
      </c>
      <c r="BG64" s="60" t="s">
        <v>137</v>
      </c>
      <c r="BH64" s="60">
        <v>6</v>
      </c>
      <c r="BI64" s="60">
        <v>8</v>
      </c>
      <c r="BJ64" s="60">
        <v>5</v>
      </c>
      <c r="BK64" s="60">
        <v>8</v>
      </c>
      <c r="BL64" s="60">
        <v>9</v>
      </c>
      <c r="BM64" s="60" t="s">
        <v>137</v>
      </c>
      <c r="BN64" s="60" t="s">
        <v>137</v>
      </c>
      <c r="BO64" s="18">
        <f t="shared" si="2"/>
        <v>9.16</v>
      </c>
    </row>
    <row r="65" spans="2:67" x14ac:dyDescent="0.2">
      <c r="B65" s="1" t="str">
        <f t="shared" ref="B65:B78" si="3">CONCATENATE(C65,"_",D65)</f>
        <v>Huasteca_Adjuntas</v>
      </c>
      <c r="C65" s="8" t="s">
        <v>0</v>
      </c>
      <c r="D65" s="8" t="s">
        <v>81</v>
      </c>
      <c r="E65" s="8" t="s">
        <v>105</v>
      </c>
      <c r="F65" s="60">
        <v>44</v>
      </c>
      <c r="G65" s="60">
        <v>26.5</v>
      </c>
      <c r="H65" s="60">
        <v>26.5</v>
      </c>
      <c r="I65" s="60">
        <v>31.5</v>
      </c>
      <c r="J65" s="60">
        <v>31.5</v>
      </c>
      <c r="K65" s="60">
        <v>33</v>
      </c>
      <c r="L65" s="60">
        <v>32.5</v>
      </c>
      <c r="M65" s="60">
        <v>33</v>
      </c>
      <c r="N65" s="60">
        <v>30.5</v>
      </c>
      <c r="O65" s="60">
        <v>34</v>
      </c>
      <c r="P65" s="60">
        <v>35.5</v>
      </c>
      <c r="Q65" s="60">
        <v>32.5</v>
      </c>
      <c r="R65" s="60">
        <v>31.5</v>
      </c>
      <c r="S65" s="60">
        <v>27</v>
      </c>
      <c r="T65" s="60">
        <v>30</v>
      </c>
      <c r="U65" s="60">
        <v>33.5</v>
      </c>
      <c r="V65" s="60">
        <v>35</v>
      </c>
      <c r="W65" s="60">
        <v>35</v>
      </c>
      <c r="X65" s="60">
        <v>32</v>
      </c>
      <c r="Y65" s="60">
        <v>32.5</v>
      </c>
      <c r="Z65" s="60">
        <v>32.5</v>
      </c>
      <c r="AA65" s="60">
        <v>31.5</v>
      </c>
      <c r="AB65" s="60">
        <v>31.5</v>
      </c>
      <c r="AC65" s="60">
        <v>35</v>
      </c>
      <c r="AD65" s="60">
        <v>37</v>
      </c>
      <c r="AE65" s="60">
        <v>35</v>
      </c>
      <c r="AF65" s="60">
        <v>38.5</v>
      </c>
      <c r="AG65" s="60">
        <v>36</v>
      </c>
      <c r="AH65" s="60">
        <v>35.5</v>
      </c>
      <c r="AI65" s="60">
        <v>39.5</v>
      </c>
      <c r="AJ65" s="17">
        <f t="shared" si="1"/>
        <v>33.31666666666667</v>
      </c>
      <c r="AK65" s="60">
        <v>19</v>
      </c>
      <c r="AL65" s="60">
        <v>16</v>
      </c>
      <c r="AM65" s="60">
        <v>16</v>
      </c>
      <c r="AN65" s="60">
        <v>13</v>
      </c>
      <c r="AO65" s="60">
        <v>16</v>
      </c>
      <c r="AP65" s="60">
        <v>18.5</v>
      </c>
      <c r="AQ65" s="60">
        <v>18.5</v>
      </c>
      <c r="AR65" s="60">
        <v>20</v>
      </c>
      <c r="AS65" s="60">
        <v>21</v>
      </c>
      <c r="AT65" s="60">
        <v>20.5</v>
      </c>
      <c r="AU65" s="60">
        <v>20</v>
      </c>
      <c r="AV65" s="60">
        <v>22.5</v>
      </c>
      <c r="AW65" s="60">
        <v>22</v>
      </c>
      <c r="AX65" s="60">
        <v>22</v>
      </c>
      <c r="AY65" s="60">
        <v>22</v>
      </c>
      <c r="AZ65" s="60">
        <v>22.5</v>
      </c>
      <c r="BA65" s="60">
        <v>23.5</v>
      </c>
      <c r="BB65" s="60">
        <v>19</v>
      </c>
      <c r="BC65" s="60">
        <v>20</v>
      </c>
      <c r="BD65" s="60">
        <v>20</v>
      </c>
      <c r="BE65" s="127">
        <v>20.5</v>
      </c>
      <c r="BF65" s="60">
        <v>22.5</v>
      </c>
      <c r="BG65" s="60">
        <v>21</v>
      </c>
      <c r="BH65" s="60">
        <v>22</v>
      </c>
      <c r="BI65" s="60">
        <v>23</v>
      </c>
      <c r="BJ65" s="60">
        <v>22.5</v>
      </c>
      <c r="BK65" s="60">
        <v>23</v>
      </c>
      <c r="BL65" s="60">
        <v>22.5</v>
      </c>
      <c r="BM65" s="60">
        <v>22.5</v>
      </c>
      <c r="BN65" s="60">
        <v>22.5</v>
      </c>
      <c r="BO65" s="18">
        <f t="shared" si="2"/>
        <v>20.466666666666665</v>
      </c>
    </row>
    <row r="66" spans="2:67" x14ac:dyDescent="0.2">
      <c r="B66" s="1" t="str">
        <f t="shared" si="3"/>
        <v>Huasteca_Ballesmi</v>
      </c>
      <c r="C66" s="8" t="s">
        <v>0</v>
      </c>
      <c r="D66" s="8" t="s">
        <v>82</v>
      </c>
      <c r="E66" s="8" t="s">
        <v>83</v>
      </c>
      <c r="F66" s="60">
        <v>43</v>
      </c>
      <c r="G66" s="60">
        <v>27</v>
      </c>
      <c r="H66" s="60">
        <v>27</v>
      </c>
      <c r="I66" s="60">
        <v>31</v>
      </c>
      <c r="J66" s="60">
        <v>31</v>
      </c>
      <c r="K66" s="60">
        <v>32</v>
      </c>
      <c r="L66" s="60">
        <v>32.5</v>
      </c>
      <c r="M66" s="60">
        <v>32</v>
      </c>
      <c r="N66" s="60">
        <v>28.5</v>
      </c>
      <c r="O66" s="60">
        <v>33</v>
      </c>
      <c r="P66" s="60">
        <v>36</v>
      </c>
      <c r="Q66" s="60">
        <v>33</v>
      </c>
      <c r="R66" s="60">
        <v>32</v>
      </c>
      <c r="S66" s="60">
        <v>25</v>
      </c>
      <c r="T66" s="60">
        <v>29</v>
      </c>
      <c r="U66" s="60">
        <v>32.1</v>
      </c>
      <c r="V66" s="60">
        <v>34</v>
      </c>
      <c r="W66" s="60">
        <v>34</v>
      </c>
      <c r="X66" s="60">
        <v>33</v>
      </c>
      <c r="Y66" s="60">
        <v>32</v>
      </c>
      <c r="Z66" s="60">
        <v>34</v>
      </c>
      <c r="AA66" s="60">
        <v>31</v>
      </c>
      <c r="AB66" s="60">
        <v>30.5</v>
      </c>
      <c r="AC66" s="60">
        <v>34</v>
      </c>
      <c r="AD66" s="60">
        <v>35.5</v>
      </c>
      <c r="AE66" s="60">
        <v>35</v>
      </c>
      <c r="AF66" s="60">
        <v>39</v>
      </c>
      <c r="AG66" s="60">
        <v>36.1</v>
      </c>
      <c r="AH66" s="60">
        <v>37</v>
      </c>
      <c r="AI66" s="60">
        <v>39.5</v>
      </c>
      <c r="AJ66" s="17">
        <f t="shared" ref="AJ66:AJ78" si="4">AVERAGE(F66:AI66)</f>
        <v>32.956666666666671</v>
      </c>
      <c r="AK66" s="60">
        <v>20</v>
      </c>
      <c r="AL66" s="60">
        <v>16.5</v>
      </c>
      <c r="AM66" s="60">
        <v>16.5</v>
      </c>
      <c r="AN66" s="60">
        <v>17</v>
      </c>
      <c r="AO66" s="60">
        <v>17</v>
      </c>
      <c r="AP66" s="60">
        <v>18</v>
      </c>
      <c r="AQ66" s="60">
        <v>20</v>
      </c>
      <c r="AR66" s="60">
        <v>20</v>
      </c>
      <c r="AS66" s="60">
        <v>21.5</v>
      </c>
      <c r="AT66" s="60">
        <v>22</v>
      </c>
      <c r="AU66" s="60">
        <v>23</v>
      </c>
      <c r="AV66" s="60">
        <v>24</v>
      </c>
      <c r="AW66" s="60">
        <v>22</v>
      </c>
      <c r="AX66" s="60">
        <v>21</v>
      </c>
      <c r="AY66" s="60">
        <v>22</v>
      </c>
      <c r="AZ66" s="60">
        <v>23.4</v>
      </c>
      <c r="BA66" s="60">
        <v>23</v>
      </c>
      <c r="BB66" s="60">
        <v>21</v>
      </c>
      <c r="BC66" s="60">
        <v>19</v>
      </c>
      <c r="BD66" s="60">
        <v>20</v>
      </c>
      <c r="BE66" s="127">
        <v>22</v>
      </c>
      <c r="BF66" s="60">
        <v>20.5</v>
      </c>
      <c r="BG66" s="60">
        <v>21</v>
      </c>
      <c r="BH66" s="60">
        <v>22</v>
      </c>
      <c r="BI66" s="60">
        <v>23</v>
      </c>
      <c r="BJ66" s="60">
        <v>23</v>
      </c>
      <c r="BK66" s="60">
        <v>23</v>
      </c>
      <c r="BL66" s="60">
        <v>22.2</v>
      </c>
      <c r="BM66" s="60">
        <v>23</v>
      </c>
      <c r="BN66" s="60">
        <v>22.5</v>
      </c>
      <c r="BO66" s="18">
        <f t="shared" si="2"/>
        <v>20.970000000000002</v>
      </c>
    </row>
    <row r="67" spans="2:67" x14ac:dyDescent="0.2">
      <c r="B67" s="1" t="str">
        <f t="shared" si="3"/>
        <v>Huasteca_Cd. Valles</v>
      </c>
      <c r="C67" s="8" t="s">
        <v>0</v>
      </c>
      <c r="D67" s="8" t="s">
        <v>78</v>
      </c>
      <c r="E67" s="8" t="s">
        <v>78</v>
      </c>
      <c r="F67" s="60" t="s">
        <v>137</v>
      </c>
      <c r="G67" s="60">
        <v>27</v>
      </c>
      <c r="H67" s="60">
        <v>29</v>
      </c>
      <c r="I67" s="60">
        <v>32</v>
      </c>
      <c r="J67" s="60">
        <v>33</v>
      </c>
      <c r="K67" s="60">
        <v>34</v>
      </c>
      <c r="L67" s="60">
        <v>33</v>
      </c>
      <c r="M67" s="60">
        <v>34</v>
      </c>
      <c r="N67" s="60">
        <v>30</v>
      </c>
      <c r="O67" s="60">
        <v>34</v>
      </c>
      <c r="P67" s="60">
        <v>37</v>
      </c>
      <c r="Q67" s="60">
        <v>34</v>
      </c>
      <c r="R67" s="60">
        <v>31</v>
      </c>
      <c r="S67" s="60">
        <v>32</v>
      </c>
      <c r="T67" s="60">
        <v>30</v>
      </c>
      <c r="U67" s="60">
        <v>32</v>
      </c>
      <c r="V67" s="60">
        <v>34</v>
      </c>
      <c r="W67" s="60">
        <v>34</v>
      </c>
      <c r="X67" s="60">
        <v>32</v>
      </c>
      <c r="Y67" s="60">
        <v>30</v>
      </c>
      <c r="Z67" s="60">
        <v>33</v>
      </c>
      <c r="AA67" s="60">
        <v>30</v>
      </c>
      <c r="AB67" s="60">
        <v>30</v>
      </c>
      <c r="AC67" s="60">
        <v>34</v>
      </c>
      <c r="AD67" s="60">
        <v>36</v>
      </c>
      <c r="AE67" s="60">
        <v>34</v>
      </c>
      <c r="AF67" s="60">
        <v>37</v>
      </c>
      <c r="AG67" s="60">
        <v>38</v>
      </c>
      <c r="AH67" s="60">
        <v>37</v>
      </c>
      <c r="AI67" s="60">
        <v>39</v>
      </c>
      <c r="AJ67" s="17">
        <f t="shared" si="4"/>
        <v>33.103448275862071</v>
      </c>
      <c r="AK67" s="60" t="s">
        <v>137</v>
      </c>
      <c r="AL67" s="60">
        <v>15</v>
      </c>
      <c r="AM67" s="60">
        <v>12</v>
      </c>
      <c r="AN67" s="60">
        <v>12</v>
      </c>
      <c r="AO67" s="60">
        <v>15</v>
      </c>
      <c r="AP67" s="60">
        <v>18</v>
      </c>
      <c r="AQ67" s="60">
        <v>18</v>
      </c>
      <c r="AR67" s="60">
        <v>20</v>
      </c>
      <c r="AS67" s="60">
        <v>20</v>
      </c>
      <c r="AT67" s="60">
        <v>20</v>
      </c>
      <c r="AU67" s="60">
        <v>21</v>
      </c>
      <c r="AV67" s="60">
        <v>22</v>
      </c>
      <c r="AW67" s="60">
        <v>21</v>
      </c>
      <c r="AX67" s="60">
        <v>20</v>
      </c>
      <c r="AY67" s="60">
        <v>20</v>
      </c>
      <c r="AZ67" s="60">
        <v>22</v>
      </c>
      <c r="BA67" s="60">
        <v>23</v>
      </c>
      <c r="BB67" s="60">
        <v>19</v>
      </c>
      <c r="BC67" s="60">
        <v>18</v>
      </c>
      <c r="BD67" s="60">
        <v>18</v>
      </c>
      <c r="BE67" s="127">
        <v>19</v>
      </c>
      <c r="BF67" s="60">
        <v>19</v>
      </c>
      <c r="BG67" s="60">
        <v>20</v>
      </c>
      <c r="BH67" s="60">
        <v>21</v>
      </c>
      <c r="BI67" s="60">
        <v>21</v>
      </c>
      <c r="BJ67" s="60">
        <v>20</v>
      </c>
      <c r="BK67" s="60">
        <v>20</v>
      </c>
      <c r="BL67" s="60">
        <v>22</v>
      </c>
      <c r="BM67" s="60">
        <v>21</v>
      </c>
      <c r="BN67" s="60">
        <v>21</v>
      </c>
      <c r="BO67" s="18">
        <f t="shared" ref="BO67:BO78" si="5">AVERAGE(AK67:BN67)</f>
        <v>19.241379310344829</v>
      </c>
    </row>
    <row r="68" spans="2:67" x14ac:dyDescent="0.2">
      <c r="B68" s="1" t="str">
        <f t="shared" si="3"/>
        <v>Huasteca _Gallinas</v>
      </c>
      <c r="C68" s="8" t="s">
        <v>79</v>
      </c>
      <c r="D68" s="8" t="s">
        <v>84</v>
      </c>
      <c r="E68" s="8" t="s">
        <v>85</v>
      </c>
      <c r="F68" s="60">
        <v>45</v>
      </c>
      <c r="G68" s="60">
        <v>23</v>
      </c>
      <c r="H68" s="60">
        <v>26</v>
      </c>
      <c r="I68" s="60">
        <v>30</v>
      </c>
      <c r="J68" s="60">
        <v>30.5</v>
      </c>
      <c r="K68" s="60">
        <v>33</v>
      </c>
      <c r="L68" s="60">
        <v>30</v>
      </c>
      <c r="M68" s="60">
        <v>31</v>
      </c>
      <c r="N68" s="60">
        <v>27.5</v>
      </c>
      <c r="O68" s="60">
        <v>30.5</v>
      </c>
      <c r="P68" s="60">
        <v>36</v>
      </c>
      <c r="Q68" s="60">
        <v>35</v>
      </c>
      <c r="R68" s="60">
        <v>33</v>
      </c>
      <c r="S68" s="60">
        <v>24.6</v>
      </c>
      <c r="T68" s="60">
        <v>30</v>
      </c>
      <c r="U68" s="60">
        <v>33</v>
      </c>
      <c r="V68" s="60">
        <v>31</v>
      </c>
      <c r="W68" s="60">
        <v>35</v>
      </c>
      <c r="X68" s="60">
        <v>35</v>
      </c>
      <c r="Y68" s="60">
        <v>35</v>
      </c>
      <c r="Z68" s="60">
        <v>35</v>
      </c>
      <c r="AA68" s="60">
        <v>28</v>
      </c>
      <c r="AB68" s="60">
        <v>29.5</v>
      </c>
      <c r="AC68" s="60">
        <v>35</v>
      </c>
      <c r="AD68" s="60">
        <v>38</v>
      </c>
      <c r="AE68" s="60">
        <v>35</v>
      </c>
      <c r="AF68" s="60">
        <v>43</v>
      </c>
      <c r="AG68" s="60">
        <v>36.799999999999997</v>
      </c>
      <c r="AH68" s="60">
        <v>36</v>
      </c>
      <c r="AI68" s="60">
        <v>42</v>
      </c>
      <c r="AJ68" s="17">
        <f t="shared" si="4"/>
        <v>33.08</v>
      </c>
      <c r="AK68" s="60">
        <v>17</v>
      </c>
      <c r="AL68" s="60">
        <v>17</v>
      </c>
      <c r="AM68" s="60">
        <v>12</v>
      </c>
      <c r="AN68" s="60">
        <v>15</v>
      </c>
      <c r="AO68" s="60">
        <v>14</v>
      </c>
      <c r="AP68" s="60">
        <v>19</v>
      </c>
      <c r="AQ68" s="60">
        <v>20</v>
      </c>
      <c r="AR68" s="60">
        <v>20</v>
      </c>
      <c r="AS68" s="60">
        <v>20.5</v>
      </c>
      <c r="AT68" s="60">
        <v>22</v>
      </c>
      <c r="AU68" s="60">
        <v>22</v>
      </c>
      <c r="AV68" s="60">
        <v>23</v>
      </c>
      <c r="AW68" s="60">
        <v>21</v>
      </c>
      <c r="AX68" s="60">
        <v>20.8</v>
      </c>
      <c r="AY68" s="60">
        <v>21</v>
      </c>
      <c r="AZ68" s="60">
        <v>23</v>
      </c>
      <c r="BA68" s="60">
        <v>25</v>
      </c>
      <c r="BB68" s="60">
        <v>22</v>
      </c>
      <c r="BC68" s="60">
        <v>20</v>
      </c>
      <c r="BD68" s="60">
        <v>20</v>
      </c>
      <c r="BE68" s="127">
        <v>20</v>
      </c>
      <c r="BF68" s="60">
        <v>20</v>
      </c>
      <c r="BG68" s="60">
        <v>20</v>
      </c>
      <c r="BH68" s="60">
        <v>21</v>
      </c>
      <c r="BI68" s="60">
        <v>23</v>
      </c>
      <c r="BJ68" s="60">
        <v>17</v>
      </c>
      <c r="BK68" s="60">
        <v>21</v>
      </c>
      <c r="BL68" s="60">
        <v>21.3</v>
      </c>
      <c r="BM68" s="60">
        <v>21</v>
      </c>
      <c r="BN68" s="60">
        <v>22</v>
      </c>
      <c r="BO68" s="18">
        <f t="shared" si="5"/>
        <v>20.019999999999996</v>
      </c>
    </row>
    <row r="69" spans="2:67" x14ac:dyDescent="0.2">
      <c r="B69" s="1" t="str">
        <f t="shared" si="3"/>
        <v>Huasteca _Matlapa</v>
      </c>
      <c r="C69" s="8" t="s">
        <v>79</v>
      </c>
      <c r="D69" s="8" t="s">
        <v>80</v>
      </c>
      <c r="E69" s="8" t="s">
        <v>80</v>
      </c>
      <c r="F69" s="60">
        <v>43.1</v>
      </c>
      <c r="G69" s="60">
        <v>29.1</v>
      </c>
      <c r="H69" s="60">
        <v>25.6</v>
      </c>
      <c r="I69" s="60">
        <v>31.7</v>
      </c>
      <c r="J69" s="60">
        <v>32.4</v>
      </c>
      <c r="K69" s="60">
        <v>34.799999999999997</v>
      </c>
      <c r="L69" s="60">
        <v>31.4</v>
      </c>
      <c r="M69" s="60">
        <v>31.1</v>
      </c>
      <c r="N69" s="60">
        <v>28.7</v>
      </c>
      <c r="O69" s="60">
        <v>34.1</v>
      </c>
      <c r="P69" s="60">
        <v>37.799999999999997</v>
      </c>
      <c r="Q69" s="60">
        <v>33.5</v>
      </c>
      <c r="R69" s="60">
        <v>33.799999999999997</v>
      </c>
      <c r="S69" s="60">
        <v>24.9</v>
      </c>
      <c r="T69" s="60">
        <v>28.6</v>
      </c>
      <c r="U69" s="60">
        <v>33</v>
      </c>
      <c r="V69" s="60">
        <v>35.4</v>
      </c>
      <c r="W69" s="60">
        <v>34.200000000000003</v>
      </c>
      <c r="X69" s="60">
        <v>31.2</v>
      </c>
      <c r="Y69" s="60">
        <v>33.9</v>
      </c>
      <c r="Z69" s="60">
        <v>33.9</v>
      </c>
      <c r="AA69" s="60">
        <v>30.1</v>
      </c>
      <c r="AB69" s="60">
        <v>29.8</v>
      </c>
      <c r="AC69" s="60">
        <v>35.5</v>
      </c>
      <c r="AD69" s="60">
        <v>35.700000000000003</v>
      </c>
      <c r="AE69" s="60">
        <v>35</v>
      </c>
      <c r="AF69" s="60">
        <v>40.1</v>
      </c>
      <c r="AG69" s="60">
        <v>38</v>
      </c>
      <c r="AH69" s="60">
        <v>37.799999999999997</v>
      </c>
      <c r="AI69" s="60">
        <v>37.1</v>
      </c>
      <c r="AJ69" s="17">
        <f t="shared" si="4"/>
        <v>33.376666666666672</v>
      </c>
      <c r="AK69" s="60">
        <v>17.899999999999999</v>
      </c>
      <c r="AL69" s="60">
        <v>16.5</v>
      </c>
      <c r="AM69" s="60">
        <v>13</v>
      </c>
      <c r="AN69" s="60">
        <v>15</v>
      </c>
      <c r="AO69" s="60">
        <v>19.899999999999999</v>
      </c>
      <c r="AP69" s="60">
        <v>19.899999999999999</v>
      </c>
      <c r="AQ69" s="60">
        <v>21.5</v>
      </c>
      <c r="AR69" s="60">
        <v>22</v>
      </c>
      <c r="AS69" s="60">
        <v>21.3</v>
      </c>
      <c r="AT69" s="60">
        <v>20.2</v>
      </c>
      <c r="AU69" s="60">
        <v>23.9</v>
      </c>
      <c r="AV69" s="60">
        <v>24.2</v>
      </c>
      <c r="AW69" s="60">
        <v>22.6</v>
      </c>
      <c r="AX69" s="60">
        <v>21.8</v>
      </c>
      <c r="AY69" s="60">
        <v>23.1</v>
      </c>
      <c r="AZ69" s="60">
        <v>24</v>
      </c>
      <c r="BA69" s="60">
        <v>24.9</v>
      </c>
      <c r="BB69" s="60">
        <v>21.9</v>
      </c>
      <c r="BC69" s="60">
        <v>20.9</v>
      </c>
      <c r="BD69" s="60">
        <v>21.1</v>
      </c>
      <c r="BE69" s="127">
        <v>20.7</v>
      </c>
      <c r="BF69" s="60">
        <v>20.399999999999999</v>
      </c>
      <c r="BG69" s="60">
        <v>22.5</v>
      </c>
      <c r="BH69" s="60">
        <v>22.4</v>
      </c>
      <c r="BI69" s="60">
        <v>21.9</v>
      </c>
      <c r="BJ69" s="60">
        <v>19.5</v>
      </c>
      <c r="BK69" s="60">
        <v>21.7</v>
      </c>
      <c r="BL69" s="60">
        <v>23.1</v>
      </c>
      <c r="BM69" s="60">
        <v>20.9</v>
      </c>
      <c r="BN69" s="60">
        <v>22</v>
      </c>
      <c r="BO69" s="18">
        <f t="shared" si="5"/>
        <v>21.02333333333333</v>
      </c>
    </row>
    <row r="70" spans="2:67" x14ac:dyDescent="0.2">
      <c r="B70" s="1" t="str">
        <f t="shared" si="3"/>
        <v>Huasteca_Micos</v>
      </c>
      <c r="C70" s="8" t="s">
        <v>0</v>
      </c>
      <c r="D70" s="8" t="s">
        <v>88</v>
      </c>
      <c r="E70" s="8" t="s">
        <v>78</v>
      </c>
      <c r="F70" s="60">
        <v>48</v>
      </c>
      <c r="G70" s="60">
        <v>25</v>
      </c>
      <c r="H70" s="60">
        <v>25</v>
      </c>
      <c r="I70" s="60">
        <v>29.5</v>
      </c>
      <c r="J70" s="60">
        <v>31.5</v>
      </c>
      <c r="K70" s="60">
        <v>31.5</v>
      </c>
      <c r="L70" s="60">
        <v>31.5</v>
      </c>
      <c r="M70" s="60">
        <v>31.5</v>
      </c>
      <c r="N70" s="60">
        <v>27.5</v>
      </c>
      <c r="O70" s="60">
        <v>32.5</v>
      </c>
      <c r="P70" s="60">
        <v>36.5</v>
      </c>
      <c r="Q70" s="60">
        <v>34</v>
      </c>
      <c r="R70" s="60">
        <v>29.5</v>
      </c>
      <c r="S70" s="60">
        <v>24</v>
      </c>
      <c r="T70" s="60">
        <v>28.5</v>
      </c>
      <c r="U70" s="60">
        <v>29.5</v>
      </c>
      <c r="V70" s="60">
        <v>34</v>
      </c>
      <c r="W70" s="60">
        <v>34.5</v>
      </c>
      <c r="X70" s="60">
        <v>34.5</v>
      </c>
      <c r="Y70" s="60">
        <v>30.5</v>
      </c>
      <c r="Z70" s="60">
        <v>34.5</v>
      </c>
      <c r="AA70" s="60">
        <v>28.5</v>
      </c>
      <c r="AB70" s="60">
        <v>29.5</v>
      </c>
      <c r="AC70" s="60">
        <v>33.5</v>
      </c>
      <c r="AD70" s="60">
        <v>35.5</v>
      </c>
      <c r="AE70" s="60">
        <v>34.5</v>
      </c>
      <c r="AF70" s="60">
        <v>38</v>
      </c>
      <c r="AG70" s="60">
        <v>35</v>
      </c>
      <c r="AH70" s="60">
        <v>34</v>
      </c>
      <c r="AI70" s="60">
        <v>39.5</v>
      </c>
      <c r="AJ70" s="17">
        <f t="shared" si="4"/>
        <v>32.383333333333333</v>
      </c>
      <c r="AK70" s="60">
        <v>20.5</v>
      </c>
      <c r="AL70" s="60">
        <v>16</v>
      </c>
      <c r="AM70" s="60">
        <v>13</v>
      </c>
      <c r="AN70" s="60">
        <v>15</v>
      </c>
      <c r="AO70" s="60">
        <v>19.5</v>
      </c>
      <c r="AP70" s="60">
        <v>17.5</v>
      </c>
      <c r="AQ70" s="60">
        <v>19.5</v>
      </c>
      <c r="AR70" s="60">
        <v>21.5</v>
      </c>
      <c r="AS70" s="60">
        <v>21.5</v>
      </c>
      <c r="AT70" s="60">
        <v>22</v>
      </c>
      <c r="AU70" s="60">
        <v>22</v>
      </c>
      <c r="AV70" s="60">
        <v>24</v>
      </c>
      <c r="AW70" s="60">
        <v>23</v>
      </c>
      <c r="AX70" s="60">
        <v>21.5</v>
      </c>
      <c r="AY70" s="60">
        <v>21.5</v>
      </c>
      <c r="AZ70" s="60">
        <v>23</v>
      </c>
      <c r="BA70" s="60">
        <v>23</v>
      </c>
      <c r="BB70" s="60">
        <v>21.5</v>
      </c>
      <c r="BC70" s="60">
        <v>19.5</v>
      </c>
      <c r="BD70" s="60">
        <v>20.5</v>
      </c>
      <c r="BE70" s="127">
        <v>20.5</v>
      </c>
      <c r="BF70" s="60">
        <v>21.5</v>
      </c>
      <c r="BG70" s="60">
        <v>20.5</v>
      </c>
      <c r="BH70" s="60">
        <v>21.5</v>
      </c>
      <c r="BI70" s="60">
        <v>23</v>
      </c>
      <c r="BJ70" s="60">
        <v>18.5</v>
      </c>
      <c r="BK70" s="60">
        <v>21</v>
      </c>
      <c r="BL70" s="60">
        <v>22</v>
      </c>
      <c r="BM70" s="60">
        <v>21.5</v>
      </c>
      <c r="BN70" s="60">
        <v>22.5</v>
      </c>
      <c r="BO70" s="18">
        <f t="shared" si="5"/>
        <v>20.6</v>
      </c>
    </row>
    <row r="71" spans="2:67" x14ac:dyDescent="0.2">
      <c r="B71" s="1" t="str">
        <f t="shared" si="3"/>
        <v>Huasteca_Naranjo</v>
      </c>
      <c r="C71" s="8" t="s">
        <v>0</v>
      </c>
      <c r="D71" s="8" t="s">
        <v>86</v>
      </c>
      <c r="E71" s="8" t="s">
        <v>20</v>
      </c>
      <c r="F71" s="60">
        <v>44</v>
      </c>
      <c r="G71" s="60">
        <v>28.5</v>
      </c>
      <c r="H71" s="60">
        <v>26</v>
      </c>
      <c r="I71" s="60">
        <v>32.5</v>
      </c>
      <c r="J71" s="60">
        <v>32</v>
      </c>
      <c r="K71" s="60">
        <v>36</v>
      </c>
      <c r="L71" s="60">
        <v>32</v>
      </c>
      <c r="M71" s="60">
        <v>30.5</v>
      </c>
      <c r="N71" s="60">
        <v>27.5</v>
      </c>
      <c r="O71" s="60">
        <v>32</v>
      </c>
      <c r="P71" s="60">
        <v>35.799999999999997</v>
      </c>
      <c r="Q71" s="60">
        <v>33.1</v>
      </c>
      <c r="R71" s="60">
        <v>34</v>
      </c>
      <c r="S71" s="60">
        <v>25</v>
      </c>
      <c r="T71" s="60">
        <v>26.5</v>
      </c>
      <c r="U71" s="60">
        <v>35.5</v>
      </c>
      <c r="V71" s="60">
        <v>31</v>
      </c>
      <c r="W71" s="60">
        <v>33</v>
      </c>
      <c r="X71" s="60">
        <v>33</v>
      </c>
      <c r="Y71" s="60">
        <v>33.5</v>
      </c>
      <c r="Z71" s="60">
        <v>32</v>
      </c>
      <c r="AA71" s="60">
        <v>32</v>
      </c>
      <c r="AB71" s="60">
        <v>30.5</v>
      </c>
      <c r="AC71" s="60">
        <v>34.5</v>
      </c>
      <c r="AD71" s="60">
        <v>36</v>
      </c>
      <c r="AE71" s="60">
        <v>34</v>
      </c>
      <c r="AF71" s="60">
        <v>36</v>
      </c>
      <c r="AG71" s="60">
        <v>34</v>
      </c>
      <c r="AH71" s="60">
        <v>34.5</v>
      </c>
      <c r="AI71" s="60">
        <v>37</v>
      </c>
      <c r="AJ71" s="17">
        <f t="shared" si="4"/>
        <v>32.730000000000004</v>
      </c>
      <c r="AK71" s="60">
        <v>20</v>
      </c>
      <c r="AL71" s="60">
        <v>17</v>
      </c>
      <c r="AM71" s="60">
        <v>13</v>
      </c>
      <c r="AN71" s="60">
        <v>12</v>
      </c>
      <c r="AO71" s="60">
        <v>14.5</v>
      </c>
      <c r="AP71" s="60">
        <v>17</v>
      </c>
      <c r="AQ71" s="60">
        <v>20</v>
      </c>
      <c r="AR71" s="60">
        <v>21</v>
      </c>
      <c r="AS71" s="60">
        <v>21</v>
      </c>
      <c r="AT71" s="60">
        <v>21</v>
      </c>
      <c r="AU71" s="60">
        <v>21</v>
      </c>
      <c r="AV71" s="60">
        <v>31.3</v>
      </c>
      <c r="AW71" s="60">
        <v>19</v>
      </c>
      <c r="AX71" s="60">
        <v>19.5</v>
      </c>
      <c r="AY71" s="60">
        <v>19.5</v>
      </c>
      <c r="AZ71" s="60">
        <v>21</v>
      </c>
      <c r="BA71" s="60">
        <v>22</v>
      </c>
      <c r="BB71" s="60">
        <v>18</v>
      </c>
      <c r="BC71" s="60">
        <v>17</v>
      </c>
      <c r="BD71" s="60">
        <v>17</v>
      </c>
      <c r="BE71" s="127">
        <v>18.5</v>
      </c>
      <c r="BF71" s="60">
        <v>18.5</v>
      </c>
      <c r="BG71" s="60">
        <v>20.5</v>
      </c>
      <c r="BH71" s="60">
        <v>19</v>
      </c>
      <c r="BI71" s="60">
        <v>20</v>
      </c>
      <c r="BJ71" s="60">
        <v>18</v>
      </c>
      <c r="BK71" s="60">
        <v>17.5</v>
      </c>
      <c r="BL71" s="60">
        <v>21</v>
      </c>
      <c r="BM71" s="60">
        <v>20</v>
      </c>
      <c r="BN71" s="60">
        <v>19</v>
      </c>
      <c r="BO71" s="18">
        <f t="shared" si="5"/>
        <v>19.126666666666665</v>
      </c>
    </row>
    <row r="72" spans="2:67" x14ac:dyDescent="0.2">
      <c r="B72" s="1" t="str">
        <f t="shared" si="3"/>
        <v>Huasteca_Pujal</v>
      </c>
      <c r="C72" s="8" t="s">
        <v>0</v>
      </c>
      <c r="D72" s="8" t="s">
        <v>87</v>
      </c>
      <c r="E72" s="8" t="s">
        <v>78</v>
      </c>
      <c r="F72" s="60">
        <v>45.5</v>
      </c>
      <c r="G72" s="60">
        <v>27</v>
      </c>
      <c r="H72" s="60">
        <v>25.5</v>
      </c>
      <c r="I72" s="60">
        <v>30.5</v>
      </c>
      <c r="J72" s="60">
        <v>31</v>
      </c>
      <c r="K72" s="60">
        <v>32.5</v>
      </c>
      <c r="L72" s="60">
        <v>32</v>
      </c>
      <c r="M72" s="60">
        <v>32</v>
      </c>
      <c r="N72" s="60">
        <v>29</v>
      </c>
      <c r="O72" s="60">
        <v>33.5</v>
      </c>
      <c r="P72" s="60">
        <v>35.9</v>
      </c>
      <c r="Q72" s="60">
        <v>32</v>
      </c>
      <c r="R72" s="60">
        <v>32.200000000000003</v>
      </c>
      <c r="S72" s="60">
        <v>26</v>
      </c>
      <c r="T72" s="60">
        <v>29</v>
      </c>
      <c r="U72" s="60">
        <v>31.3</v>
      </c>
      <c r="V72" s="60">
        <v>34.5</v>
      </c>
      <c r="W72" s="60">
        <v>34.5</v>
      </c>
      <c r="X72" s="60">
        <v>33.5</v>
      </c>
      <c r="Y72" s="60">
        <v>33</v>
      </c>
      <c r="Z72" s="60">
        <v>34.5</v>
      </c>
      <c r="AA72" s="60">
        <v>31.5</v>
      </c>
      <c r="AB72" s="60">
        <v>30.5</v>
      </c>
      <c r="AC72" s="60">
        <v>35</v>
      </c>
      <c r="AD72" s="60">
        <v>35.5</v>
      </c>
      <c r="AE72" s="60">
        <v>34</v>
      </c>
      <c r="AF72" s="60">
        <v>41.3</v>
      </c>
      <c r="AG72" s="60">
        <v>36</v>
      </c>
      <c r="AH72" s="60">
        <v>37</v>
      </c>
      <c r="AI72" s="60">
        <v>41.5</v>
      </c>
      <c r="AJ72" s="17">
        <f t="shared" si="4"/>
        <v>33.239999999999995</v>
      </c>
      <c r="AK72" s="60">
        <v>19.5</v>
      </c>
      <c r="AL72" s="60">
        <v>17</v>
      </c>
      <c r="AM72" s="60">
        <v>14.5</v>
      </c>
      <c r="AN72" s="60">
        <v>14</v>
      </c>
      <c r="AO72" s="60">
        <v>16.5</v>
      </c>
      <c r="AP72" s="60">
        <v>19</v>
      </c>
      <c r="AQ72" s="60">
        <v>20.5</v>
      </c>
      <c r="AR72" s="60">
        <v>22.5</v>
      </c>
      <c r="AS72" s="60">
        <v>22.5</v>
      </c>
      <c r="AT72" s="60">
        <v>21.5</v>
      </c>
      <c r="AU72" s="60">
        <v>21.8</v>
      </c>
      <c r="AV72" s="60">
        <v>24.5</v>
      </c>
      <c r="AW72" s="60">
        <v>22.7</v>
      </c>
      <c r="AX72" s="60">
        <v>22.6</v>
      </c>
      <c r="AY72" s="60">
        <v>22.6</v>
      </c>
      <c r="AZ72" s="60">
        <v>24.2</v>
      </c>
      <c r="BA72" s="60">
        <v>24.5</v>
      </c>
      <c r="BB72" s="60">
        <v>21.5</v>
      </c>
      <c r="BC72" s="60">
        <v>20.5</v>
      </c>
      <c r="BD72" s="60">
        <v>20.5</v>
      </c>
      <c r="BE72" s="127">
        <v>21</v>
      </c>
      <c r="BF72" s="60">
        <v>22</v>
      </c>
      <c r="BG72" s="60">
        <v>21.5</v>
      </c>
      <c r="BH72" s="60">
        <v>23</v>
      </c>
      <c r="BI72" s="60">
        <v>23.5</v>
      </c>
      <c r="BJ72" s="60">
        <v>23</v>
      </c>
      <c r="BK72" s="60">
        <v>23.1</v>
      </c>
      <c r="BL72" s="60">
        <v>23</v>
      </c>
      <c r="BM72" s="60">
        <v>23</v>
      </c>
      <c r="BN72" s="60">
        <v>24</v>
      </c>
      <c r="BO72" s="18">
        <f t="shared" si="5"/>
        <v>21.333333333333336</v>
      </c>
    </row>
    <row r="73" spans="2:67" x14ac:dyDescent="0.2">
      <c r="B73" s="1" t="str">
        <f t="shared" si="3"/>
        <v>Huasteca_Requetemu</v>
      </c>
      <c r="C73" s="8" t="s">
        <v>0</v>
      </c>
      <c r="D73" s="8" t="s">
        <v>92</v>
      </c>
      <c r="E73" s="8" t="s">
        <v>93</v>
      </c>
      <c r="F73" s="60">
        <v>43.5</v>
      </c>
      <c r="G73" s="60">
        <v>23</v>
      </c>
      <c r="H73" s="60">
        <v>27</v>
      </c>
      <c r="I73" s="60">
        <v>31.5</v>
      </c>
      <c r="J73" s="60">
        <v>33</v>
      </c>
      <c r="K73" s="60">
        <v>34</v>
      </c>
      <c r="L73" s="60">
        <v>33.5</v>
      </c>
      <c r="M73" s="60">
        <v>32</v>
      </c>
      <c r="N73" s="60">
        <v>27.5</v>
      </c>
      <c r="O73" s="60">
        <v>34</v>
      </c>
      <c r="P73" s="60">
        <v>37</v>
      </c>
      <c r="Q73" s="60">
        <v>33.5</v>
      </c>
      <c r="R73" s="60">
        <v>33</v>
      </c>
      <c r="S73" s="60">
        <v>24.5</v>
      </c>
      <c r="T73" s="60">
        <v>29</v>
      </c>
      <c r="U73" s="60">
        <v>33</v>
      </c>
      <c r="V73" s="60">
        <v>35</v>
      </c>
      <c r="W73" s="60">
        <v>34.5</v>
      </c>
      <c r="X73" s="60">
        <v>32</v>
      </c>
      <c r="Y73" s="60">
        <v>33</v>
      </c>
      <c r="Z73" s="60">
        <v>33.5</v>
      </c>
      <c r="AA73" s="60">
        <v>31</v>
      </c>
      <c r="AB73" s="60">
        <v>31</v>
      </c>
      <c r="AC73" s="60">
        <v>34.5</v>
      </c>
      <c r="AD73" s="60">
        <v>36.5</v>
      </c>
      <c r="AE73" s="60">
        <v>35</v>
      </c>
      <c r="AF73" s="60">
        <v>40</v>
      </c>
      <c r="AG73" s="60">
        <v>37</v>
      </c>
      <c r="AH73" s="60">
        <v>36.5</v>
      </c>
      <c r="AI73" s="60">
        <v>37</v>
      </c>
      <c r="AJ73" s="17">
        <f t="shared" si="4"/>
        <v>33.18333333333333</v>
      </c>
      <c r="AK73" s="60">
        <v>19</v>
      </c>
      <c r="AL73" s="60">
        <v>18</v>
      </c>
      <c r="AM73" s="60">
        <v>13</v>
      </c>
      <c r="AN73" s="60">
        <v>13.5</v>
      </c>
      <c r="AO73" s="60">
        <v>16</v>
      </c>
      <c r="AP73" s="60">
        <v>21</v>
      </c>
      <c r="AQ73" s="60">
        <v>20.5</v>
      </c>
      <c r="AR73" s="60">
        <v>22.5</v>
      </c>
      <c r="AS73" s="60">
        <v>22</v>
      </c>
      <c r="AT73" s="60">
        <v>21.5</v>
      </c>
      <c r="AU73" s="60">
        <v>21</v>
      </c>
      <c r="AV73" s="60">
        <v>24.5</v>
      </c>
      <c r="AW73" s="60">
        <v>24</v>
      </c>
      <c r="AX73" s="60">
        <v>22.5</v>
      </c>
      <c r="AY73" s="60">
        <v>22.5</v>
      </c>
      <c r="AZ73" s="60">
        <v>23</v>
      </c>
      <c r="BA73" s="60">
        <v>24.5</v>
      </c>
      <c r="BB73" s="60">
        <v>21</v>
      </c>
      <c r="BC73" s="60">
        <v>22</v>
      </c>
      <c r="BD73" s="60">
        <v>22</v>
      </c>
      <c r="BE73" s="127">
        <v>20.5</v>
      </c>
      <c r="BF73" s="60">
        <v>20.5</v>
      </c>
      <c r="BG73" s="60">
        <v>20.5</v>
      </c>
      <c r="BH73" s="60">
        <v>23</v>
      </c>
      <c r="BI73" s="60">
        <v>22.5</v>
      </c>
      <c r="BJ73" s="60">
        <v>20</v>
      </c>
      <c r="BK73" s="60">
        <v>18.5</v>
      </c>
      <c r="BL73" s="60">
        <v>22</v>
      </c>
      <c r="BM73" s="60">
        <v>22.5</v>
      </c>
      <c r="BN73" s="60">
        <v>21.5</v>
      </c>
      <c r="BO73" s="18">
        <f t="shared" si="5"/>
        <v>20.85</v>
      </c>
    </row>
    <row r="74" spans="2:67" x14ac:dyDescent="0.2">
      <c r="B74" s="1" t="str">
        <f t="shared" si="3"/>
        <v>Huasteca_San Vicente</v>
      </c>
      <c r="C74" s="8" t="s">
        <v>0</v>
      </c>
      <c r="D74" s="8" t="s">
        <v>89</v>
      </c>
      <c r="E74" s="8" t="s">
        <v>90</v>
      </c>
      <c r="F74" s="60">
        <v>43</v>
      </c>
      <c r="G74" s="60">
        <v>26.5</v>
      </c>
      <c r="H74" s="60">
        <v>26</v>
      </c>
      <c r="I74" s="60">
        <v>31</v>
      </c>
      <c r="J74" s="60">
        <v>31</v>
      </c>
      <c r="K74" s="60">
        <v>34.5</v>
      </c>
      <c r="L74" s="60">
        <v>31.5</v>
      </c>
      <c r="M74" s="60">
        <v>32</v>
      </c>
      <c r="N74" s="60">
        <v>28.5</v>
      </c>
      <c r="O74" s="60">
        <v>33</v>
      </c>
      <c r="P74" s="60">
        <v>36.700000000000003</v>
      </c>
      <c r="Q74" s="60">
        <v>31.7</v>
      </c>
      <c r="R74" s="60">
        <v>32.799999999999997</v>
      </c>
      <c r="S74" s="60">
        <v>25.5</v>
      </c>
      <c r="T74" s="60">
        <v>28.9</v>
      </c>
      <c r="U74" s="60">
        <v>28.5</v>
      </c>
      <c r="V74" s="60">
        <v>34.5</v>
      </c>
      <c r="W74" s="60">
        <v>35</v>
      </c>
      <c r="X74" s="60">
        <v>32</v>
      </c>
      <c r="Y74" s="60">
        <v>33.5</v>
      </c>
      <c r="Z74" s="60">
        <v>34.5</v>
      </c>
      <c r="AA74" s="60">
        <v>31.5</v>
      </c>
      <c r="AB74" s="60">
        <v>30</v>
      </c>
      <c r="AC74" s="60">
        <v>35.5</v>
      </c>
      <c r="AD74" s="60">
        <v>36</v>
      </c>
      <c r="AE74" s="60">
        <v>35</v>
      </c>
      <c r="AF74" s="60">
        <v>40.1</v>
      </c>
      <c r="AG74" s="60">
        <v>36.799999999999997</v>
      </c>
      <c r="AH74" s="60">
        <v>36.5</v>
      </c>
      <c r="AI74" s="60">
        <v>40.5</v>
      </c>
      <c r="AJ74" s="17">
        <f t="shared" si="4"/>
        <v>33.083333333333329</v>
      </c>
      <c r="AK74" s="60">
        <v>20.5</v>
      </c>
      <c r="AL74" s="60">
        <v>17.5</v>
      </c>
      <c r="AM74" s="60">
        <v>14.5</v>
      </c>
      <c r="AN74" s="60">
        <v>14</v>
      </c>
      <c r="AO74" s="60">
        <v>17.5</v>
      </c>
      <c r="AP74" s="60">
        <v>19.5</v>
      </c>
      <c r="AQ74" s="60">
        <v>21</v>
      </c>
      <c r="AR74" s="60">
        <v>21</v>
      </c>
      <c r="AS74" s="60">
        <v>22</v>
      </c>
      <c r="AT74" s="60">
        <v>21</v>
      </c>
      <c r="AU74" s="60">
        <v>20.2</v>
      </c>
      <c r="AV74" s="60">
        <v>24.3</v>
      </c>
      <c r="AW74" s="60">
        <v>23.1</v>
      </c>
      <c r="AX74" s="60">
        <v>22.9</v>
      </c>
      <c r="AY74" s="60">
        <v>22.9</v>
      </c>
      <c r="AZ74" s="60">
        <v>21.4</v>
      </c>
      <c r="BA74" s="60">
        <v>24.5</v>
      </c>
      <c r="BB74" s="60">
        <v>21</v>
      </c>
      <c r="BC74" s="60">
        <v>21</v>
      </c>
      <c r="BD74" s="60">
        <v>21</v>
      </c>
      <c r="BE74" s="127">
        <v>21.5</v>
      </c>
      <c r="BF74" s="60">
        <v>22</v>
      </c>
      <c r="BG74" s="60">
        <v>21.5</v>
      </c>
      <c r="BH74" s="60">
        <v>22.5</v>
      </c>
      <c r="BI74" s="60">
        <v>24.5</v>
      </c>
      <c r="BJ74" s="60">
        <v>24.5</v>
      </c>
      <c r="BK74" s="60">
        <v>23.5</v>
      </c>
      <c r="BL74" s="60">
        <v>23.1</v>
      </c>
      <c r="BM74" s="60">
        <v>24</v>
      </c>
      <c r="BN74" s="60">
        <v>24</v>
      </c>
      <c r="BO74" s="18">
        <f t="shared" si="5"/>
        <v>21.396666666666665</v>
      </c>
    </row>
    <row r="75" spans="2:67" x14ac:dyDescent="0.2">
      <c r="B75" s="1" t="str">
        <f t="shared" si="3"/>
        <v>Huasteca_Santa Rosa</v>
      </c>
      <c r="C75" s="8" t="s">
        <v>0</v>
      </c>
      <c r="D75" s="8" t="s">
        <v>91</v>
      </c>
      <c r="E75" s="8" t="s">
        <v>78</v>
      </c>
      <c r="F75" s="60" t="s">
        <v>137</v>
      </c>
      <c r="G75" s="60" t="s">
        <v>137</v>
      </c>
      <c r="H75" s="60" t="s">
        <v>137</v>
      </c>
      <c r="I75" s="60">
        <v>31</v>
      </c>
      <c r="J75" s="60">
        <v>33</v>
      </c>
      <c r="K75" s="60">
        <v>34</v>
      </c>
      <c r="L75" s="60">
        <v>34</v>
      </c>
      <c r="M75" s="60">
        <v>34</v>
      </c>
      <c r="N75" s="60">
        <v>30</v>
      </c>
      <c r="O75" s="60">
        <v>35</v>
      </c>
      <c r="P75" s="60">
        <v>38</v>
      </c>
      <c r="Q75" s="60">
        <v>36</v>
      </c>
      <c r="R75" s="60">
        <v>33</v>
      </c>
      <c r="S75" s="60">
        <v>26.5</v>
      </c>
      <c r="T75" s="60">
        <v>30.5</v>
      </c>
      <c r="U75" s="60">
        <v>32</v>
      </c>
      <c r="V75" s="60">
        <v>37</v>
      </c>
      <c r="W75" s="60">
        <v>36.5</v>
      </c>
      <c r="X75" s="60">
        <v>35</v>
      </c>
      <c r="Y75" s="60">
        <v>32.5</v>
      </c>
      <c r="Z75" s="60">
        <v>35</v>
      </c>
      <c r="AA75" s="60">
        <v>30.5</v>
      </c>
      <c r="AB75" s="60">
        <v>32</v>
      </c>
      <c r="AC75" s="60">
        <v>35.5</v>
      </c>
      <c r="AD75" s="60">
        <v>37.5</v>
      </c>
      <c r="AE75" s="60">
        <v>34.5</v>
      </c>
      <c r="AF75" s="60">
        <v>41</v>
      </c>
      <c r="AG75" s="60">
        <v>37.5</v>
      </c>
      <c r="AH75" s="60">
        <v>37</v>
      </c>
      <c r="AI75" s="60">
        <v>41</v>
      </c>
      <c r="AJ75" s="17">
        <f t="shared" si="4"/>
        <v>34.425925925925924</v>
      </c>
      <c r="AK75" s="60" t="s">
        <v>137</v>
      </c>
      <c r="AL75" s="60" t="s">
        <v>137</v>
      </c>
      <c r="AM75" s="60" t="s">
        <v>137</v>
      </c>
      <c r="AN75" s="60">
        <v>12</v>
      </c>
      <c r="AO75" s="60">
        <v>17</v>
      </c>
      <c r="AP75" s="60">
        <v>20</v>
      </c>
      <c r="AQ75" s="60">
        <v>20</v>
      </c>
      <c r="AR75" s="60">
        <v>22</v>
      </c>
      <c r="AS75" s="60">
        <v>21.5</v>
      </c>
      <c r="AT75" s="60">
        <v>23.5</v>
      </c>
      <c r="AU75" s="60">
        <v>23</v>
      </c>
      <c r="AV75" s="60">
        <v>24</v>
      </c>
      <c r="AW75" s="60">
        <v>22</v>
      </c>
      <c r="AX75" s="60">
        <v>21.5</v>
      </c>
      <c r="AY75" s="60">
        <v>22</v>
      </c>
      <c r="AZ75" s="60">
        <v>23</v>
      </c>
      <c r="BA75" s="60">
        <v>24</v>
      </c>
      <c r="BB75" s="60">
        <v>21</v>
      </c>
      <c r="BC75" s="60">
        <v>20</v>
      </c>
      <c r="BD75" s="60">
        <v>20</v>
      </c>
      <c r="BE75" s="127">
        <v>21</v>
      </c>
      <c r="BF75" s="60">
        <v>21</v>
      </c>
      <c r="BG75" s="60">
        <v>22</v>
      </c>
      <c r="BH75" s="60">
        <v>22</v>
      </c>
      <c r="BI75" s="60">
        <v>22.5</v>
      </c>
      <c r="BJ75" s="60">
        <v>20.5</v>
      </c>
      <c r="BK75" s="60">
        <v>21</v>
      </c>
      <c r="BL75" s="60">
        <v>22.5</v>
      </c>
      <c r="BM75" s="60">
        <v>22.5</v>
      </c>
      <c r="BN75" s="60">
        <v>23.5</v>
      </c>
      <c r="BO75" s="18">
        <f t="shared" si="5"/>
        <v>21.296296296296298</v>
      </c>
    </row>
    <row r="76" spans="2:67" x14ac:dyDescent="0.2">
      <c r="B76" s="1" t="str">
        <f t="shared" si="3"/>
        <v>Huasteca_Tamuín</v>
      </c>
      <c r="C76" s="8" t="s">
        <v>0</v>
      </c>
      <c r="D76" s="8" t="s">
        <v>69</v>
      </c>
      <c r="E76" s="8" t="s">
        <v>69</v>
      </c>
      <c r="F76" s="60">
        <v>43.5</v>
      </c>
      <c r="G76" s="60">
        <v>28.5</v>
      </c>
      <c r="H76" s="60">
        <v>29.5</v>
      </c>
      <c r="I76" s="60">
        <v>34.5</v>
      </c>
      <c r="J76" s="60">
        <v>35</v>
      </c>
      <c r="K76" s="60">
        <v>36.5</v>
      </c>
      <c r="L76" s="60">
        <v>35.5</v>
      </c>
      <c r="M76" s="60">
        <v>35.5</v>
      </c>
      <c r="N76" s="60">
        <v>31</v>
      </c>
      <c r="O76" s="60">
        <v>34.5</v>
      </c>
      <c r="P76" s="60">
        <v>39.5</v>
      </c>
      <c r="Q76" s="60">
        <v>36.5</v>
      </c>
      <c r="R76" s="60">
        <v>33.5</v>
      </c>
      <c r="S76" s="60">
        <v>27</v>
      </c>
      <c r="T76" s="60">
        <v>31.5</v>
      </c>
      <c r="U76" s="60">
        <v>34.5</v>
      </c>
      <c r="V76" s="60">
        <v>34.5</v>
      </c>
      <c r="W76" s="60">
        <v>38.5</v>
      </c>
      <c r="X76" s="60" t="s">
        <v>137</v>
      </c>
      <c r="Y76" s="60">
        <v>36.5</v>
      </c>
      <c r="Z76" s="60">
        <v>37.5</v>
      </c>
      <c r="AA76" s="60">
        <v>33</v>
      </c>
      <c r="AB76" s="60">
        <v>34</v>
      </c>
      <c r="AC76" s="60">
        <v>37.5</v>
      </c>
      <c r="AD76" s="60">
        <v>40.5</v>
      </c>
      <c r="AE76" s="60">
        <v>36.5</v>
      </c>
      <c r="AF76" s="60">
        <v>42.5</v>
      </c>
      <c r="AG76" s="60">
        <v>40</v>
      </c>
      <c r="AH76" s="60">
        <v>39</v>
      </c>
      <c r="AI76" s="60">
        <v>43.5</v>
      </c>
      <c r="AJ76" s="17">
        <f t="shared" si="4"/>
        <v>35.862068965517238</v>
      </c>
      <c r="AK76" s="60">
        <v>21.5</v>
      </c>
      <c r="AL76" s="60">
        <v>17.5</v>
      </c>
      <c r="AM76" s="60">
        <v>15.5</v>
      </c>
      <c r="AN76" s="60">
        <v>15</v>
      </c>
      <c r="AO76" s="60">
        <v>18</v>
      </c>
      <c r="AP76" s="60">
        <v>21</v>
      </c>
      <c r="AQ76" s="60">
        <v>22</v>
      </c>
      <c r="AR76" s="60">
        <v>21.5</v>
      </c>
      <c r="AS76" s="60">
        <v>22.5</v>
      </c>
      <c r="AT76" s="60">
        <v>22.5</v>
      </c>
      <c r="AU76" s="60">
        <v>22.5</v>
      </c>
      <c r="AV76" s="60">
        <v>25</v>
      </c>
      <c r="AW76" s="60">
        <v>23.5</v>
      </c>
      <c r="AX76" s="60">
        <v>23.5</v>
      </c>
      <c r="AY76" s="60">
        <v>22.5</v>
      </c>
      <c r="AZ76" s="60">
        <v>24.5</v>
      </c>
      <c r="BA76" s="60">
        <v>25</v>
      </c>
      <c r="BB76" s="60">
        <v>21.5</v>
      </c>
      <c r="BC76" s="60" t="s">
        <v>137</v>
      </c>
      <c r="BD76" s="60">
        <v>21</v>
      </c>
      <c r="BE76" s="127">
        <v>21.5</v>
      </c>
      <c r="BF76" s="60">
        <v>24</v>
      </c>
      <c r="BG76" s="60">
        <v>23</v>
      </c>
      <c r="BH76" s="60">
        <v>23</v>
      </c>
      <c r="BI76" s="60">
        <v>25.5</v>
      </c>
      <c r="BJ76" s="60">
        <v>24.5</v>
      </c>
      <c r="BK76" s="60">
        <v>25.5</v>
      </c>
      <c r="BL76" s="60">
        <v>25.5</v>
      </c>
      <c r="BM76" s="60">
        <v>23</v>
      </c>
      <c r="BN76" s="60">
        <v>24</v>
      </c>
      <c r="BO76" s="18">
        <f t="shared" si="5"/>
        <v>22.258620689655171</v>
      </c>
    </row>
    <row r="77" spans="2:67" x14ac:dyDescent="0.2">
      <c r="B77" s="1" t="str">
        <f t="shared" si="3"/>
        <v>Huasteca _Temamatla</v>
      </c>
      <c r="C77" s="8" t="s">
        <v>79</v>
      </c>
      <c r="D77" s="8" t="s">
        <v>94</v>
      </c>
      <c r="E77" s="8" t="s">
        <v>95</v>
      </c>
      <c r="F77" s="60">
        <v>43.5</v>
      </c>
      <c r="G77" s="60">
        <v>27.5</v>
      </c>
      <c r="H77" s="60">
        <v>25</v>
      </c>
      <c r="I77" s="60">
        <v>30.5</v>
      </c>
      <c r="J77" s="60">
        <v>31.5</v>
      </c>
      <c r="K77" s="60">
        <v>34</v>
      </c>
      <c r="L77" s="60">
        <v>31</v>
      </c>
      <c r="M77" s="60">
        <v>30.5</v>
      </c>
      <c r="N77" s="60">
        <v>29</v>
      </c>
      <c r="O77" s="60">
        <v>32.5</v>
      </c>
      <c r="P77" s="60">
        <v>36.9</v>
      </c>
      <c r="Q77" s="60">
        <v>33.200000000000003</v>
      </c>
      <c r="R77" s="60">
        <v>33.6</v>
      </c>
      <c r="S77" s="60">
        <v>24</v>
      </c>
      <c r="T77" s="60">
        <v>28</v>
      </c>
      <c r="U77" s="60">
        <v>32</v>
      </c>
      <c r="V77" s="60">
        <v>34.5</v>
      </c>
      <c r="W77" s="60">
        <v>34.5</v>
      </c>
      <c r="X77" s="60">
        <v>31</v>
      </c>
      <c r="Y77" s="60">
        <v>33.5</v>
      </c>
      <c r="Z77" s="60">
        <v>33.5</v>
      </c>
      <c r="AA77" s="60">
        <v>30</v>
      </c>
      <c r="AB77" s="60">
        <v>29</v>
      </c>
      <c r="AC77" s="60">
        <v>34.5</v>
      </c>
      <c r="AD77" s="60">
        <v>35.5</v>
      </c>
      <c r="AE77" s="60">
        <v>35</v>
      </c>
      <c r="AF77" s="60">
        <v>40.6</v>
      </c>
      <c r="AG77" s="60">
        <v>36.799999999999997</v>
      </c>
      <c r="AH77" s="60">
        <v>38</v>
      </c>
      <c r="AI77" s="60">
        <v>35.5</v>
      </c>
      <c r="AJ77" s="17">
        <f t="shared" si="4"/>
        <v>32.82</v>
      </c>
      <c r="AK77" s="60">
        <v>19</v>
      </c>
      <c r="AL77" s="60">
        <v>16.5</v>
      </c>
      <c r="AM77" s="60">
        <v>14</v>
      </c>
      <c r="AN77" s="60">
        <v>15</v>
      </c>
      <c r="AO77" s="60">
        <v>16</v>
      </c>
      <c r="AP77" s="60">
        <v>19.5</v>
      </c>
      <c r="AQ77" s="60">
        <v>20</v>
      </c>
      <c r="AR77" s="60">
        <v>20.5</v>
      </c>
      <c r="AS77" s="60">
        <v>21</v>
      </c>
      <c r="AT77" s="60">
        <v>21</v>
      </c>
      <c r="AU77" s="60">
        <v>21.1</v>
      </c>
      <c r="AV77" s="60">
        <v>24.3</v>
      </c>
      <c r="AW77" s="60">
        <v>23.7</v>
      </c>
      <c r="AX77" s="60">
        <v>22</v>
      </c>
      <c r="AY77" s="60">
        <v>22.2</v>
      </c>
      <c r="AZ77" s="60">
        <v>21.8</v>
      </c>
      <c r="BA77" s="60">
        <v>24.5</v>
      </c>
      <c r="BB77" s="60">
        <v>22</v>
      </c>
      <c r="BC77" s="60">
        <v>21.5</v>
      </c>
      <c r="BD77" s="60">
        <v>21.5</v>
      </c>
      <c r="BE77" s="127">
        <v>20.5</v>
      </c>
      <c r="BF77" s="60">
        <v>20.5</v>
      </c>
      <c r="BG77" s="60">
        <v>21</v>
      </c>
      <c r="BH77" s="60">
        <v>22</v>
      </c>
      <c r="BI77" s="60">
        <v>21.5</v>
      </c>
      <c r="BJ77" s="60">
        <v>20</v>
      </c>
      <c r="BK77" s="60">
        <v>18.7</v>
      </c>
      <c r="BL77" s="60">
        <v>21.6</v>
      </c>
      <c r="BM77" s="60">
        <v>22</v>
      </c>
      <c r="BN77" s="60">
        <v>21</v>
      </c>
      <c r="BO77" s="18">
        <f t="shared" si="5"/>
        <v>20.530000000000005</v>
      </c>
    </row>
    <row r="78" spans="2:67" x14ac:dyDescent="0.2">
      <c r="B78" s="1" t="str">
        <f t="shared" si="3"/>
        <v>Huasteca_Tierra Blanca</v>
      </c>
      <c r="C78" s="8" t="s">
        <v>0</v>
      </c>
      <c r="D78" s="8" t="s">
        <v>96</v>
      </c>
      <c r="E78" s="8" t="s">
        <v>95</v>
      </c>
      <c r="F78" s="60">
        <v>42.5</v>
      </c>
      <c r="G78" s="60">
        <v>27.5</v>
      </c>
      <c r="H78" s="60">
        <v>25</v>
      </c>
      <c r="I78" s="60">
        <v>30.5</v>
      </c>
      <c r="J78" s="60">
        <v>31</v>
      </c>
      <c r="K78" s="60">
        <v>33</v>
      </c>
      <c r="L78" s="60">
        <v>31</v>
      </c>
      <c r="M78" s="60">
        <v>29</v>
      </c>
      <c r="N78" s="60">
        <v>28</v>
      </c>
      <c r="O78" s="60">
        <v>33</v>
      </c>
      <c r="P78" s="60">
        <v>36.700000000000003</v>
      </c>
      <c r="Q78" s="60">
        <v>33.299999999999997</v>
      </c>
      <c r="R78" s="60">
        <v>31.8</v>
      </c>
      <c r="S78" s="60">
        <v>24.6</v>
      </c>
      <c r="T78" s="60">
        <v>28.6</v>
      </c>
      <c r="U78" s="60">
        <v>31.3</v>
      </c>
      <c r="V78" s="60">
        <v>34</v>
      </c>
      <c r="W78" s="60">
        <v>34</v>
      </c>
      <c r="X78" s="60">
        <v>31</v>
      </c>
      <c r="Y78" s="60" t="s">
        <v>137</v>
      </c>
      <c r="Z78" s="60">
        <v>33.5</v>
      </c>
      <c r="AA78" s="60">
        <v>29.5</v>
      </c>
      <c r="AB78" s="60">
        <v>29.5</v>
      </c>
      <c r="AC78" s="60">
        <v>35</v>
      </c>
      <c r="AD78" s="60">
        <v>34.5</v>
      </c>
      <c r="AE78" s="60">
        <v>35</v>
      </c>
      <c r="AF78" s="60">
        <v>41.1</v>
      </c>
      <c r="AG78" s="60">
        <v>36.5</v>
      </c>
      <c r="AH78" s="60">
        <v>38</v>
      </c>
      <c r="AI78" s="60">
        <v>36</v>
      </c>
      <c r="AJ78" s="17">
        <f t="shared" si="4"/>
        <v>32.565517241379311</v>
      </c>
      <c r="AK78" s="60">
        <v>18</v>
      </c>
      <c r="AL78" s="60">
        <v>16</v>
      </c>
      <c r="AM78" s="60">
        <v>13.5</v>
      </c>
      <c r="AN78" s="60">
        <v>13.5</v>
      </c>
      <c r="AO78" s="60">
        <v>15.5</v>
      </c>
      <c r="AP78" s="60">
        <v>18</v>
      </c>
      <c r="AQ78" s="60">
        <v>19</v>
      </c>
      <c r="AR78" s="60">
        <v>19</v>
      </c>
      <c r="AS78" s="60">
        <v>20.5</v>
      </c>
      <c r="AT78" s="60">
        <v>20.5</v>
      </c>
      <c r="AU78" s="60">
        <v>20.399999999999999</v>
      </c>
      <c r="AV78" s="60">
        <v>24.4</v>
      </c>
      <c r="AW78" s="60">
        <v>23.3</v>
      </c>
      <c r="AX78" s="60">
        <v>21.6</v>
      </c>
      <c r="AY78" s="60">
        <v>21.2</v>
      </c>
      <c r="AZ78" s="60">
        <v>20.8</v>
      </c>
      <c r="BA78" s="60">
        <v>23</v>
      </c>
      <c r="BB78" s="60">
        <v>23</v>
      </c>
      <c r="BC78" s="60">
        <v>21.5</v>
      </c>
      <c r="BD78" s="60" t="s">
        <v>137</v>
      </c>
      <c r="BE78" s="127">
        <v>20</v>
      </c>
      <c r="BF78" s="60">
        <v>20</v>
      </c>
      <c r="BG78" s="60">
        <v>21</v>
      </c>
      <c r="BH78" s="60">
        <v>20</v>
      </c>
      <c r="BI78" s="60">
        <v>18.5</v>
      </c>
      <c r="BJ78" s="60">
        <v>18</v>
      </c>
      <c r="BK78" s="60">
        <v>17.2</v>
      </c>
      <c r="BL78" s="60">
        <v>20.5</v>
      </c>
      <c r="BM78" s="60">
        <v>19.5</v>
      </c>
      <c r="BN78" s="60">
        <v>18.5</v>
      </c>
      <c r="BO78" s="18">
        <f t="shared" si="5"/>
        <v>19.513793103448279</v>
      </c>
    </row>
    <row r="79" spans="2:67" x14ac:dyDescent="0.2">
      <c r="B79" s="1" t="str">
        <f>CONCATENATE(C79,"_",D79)</f>
        <v>Media_Cerritos</v>
      </c>
      <c r="C79" s="9" t="s">
        <v>12</v>
      </c>
      <c r="D79" s="9" t="s">
        <v>14</v>
      </c>
      <c r="E79" s="9" t="s">
        <v>14</v>
      </c>
      <c r="F79" s="60">
        <v>36</v>
      </c>
      <c r="G79" s="60" t="s">
        <v>137</v>
      </c>
      <c r="H79" s="60" t="s">
        <v>137</v>
      </c>
      <c r="I79" s="60">
        <v>32</v>
      </c>
      <c r="J79" s="60">
        <v>33</v>
      </c>
      <c r="K79" s="60">
        <v>37</v>
      </c>
      <c r="L79" s="60">
        <v>31</v>
      </c>
      <c r="M79" s="60" t="s">
        <v>137</v>
      </c>
      <c r="N79" s="60">
        <v>31</v>
      </c>
      <c r="O79" s="60">
        <v>31</v>
      </c>
      <c r="P79" s="60">
        <v>38</v>
      </c>
      <c r="Q79" s="60">
        <v>36</v>
      </c>
      <c r="R79" s="60">
        <v>36</v>
      </c>
      <c r="S79" s="60">
        <v>31</v>
      </c>
      <c r="T79" s="60" t="s">
        <v>137</v>
      </c>
      <c r="U79" s="60" t="s">
        <v>137</v>
      </c>
      <c r="V79" s="60">
        <v>37</v>
      </c>
      <c r="W79" s="60">
        <v>34</v>
      </c>
      <c r="X79" s="60">
        <v>35</v>
      </c>
      <c r="Y79" s="60">
        <v>29</v>
      </c>
      <c r="Z79" s="60">
        <v>33</v>
      </c>
      <c r="AA79" s="60">
        <v>28</v>
      </c>
      <c r="AB79" s="60" t="s">
        <v>137</v>
      </c>
      <c r="AC79" s="60">
        <v>35</v>
      </c>
      <c r="AD79" s="60">
        <v>37</v>
      </c>
      <c r="AE79" s="60">
        <v>35</v>
      </c>
      <c r="AF79" s="60">
        <v>39</v>
      </c>
      <c r="AG79" s="60">
        <v>38</v>
      </c>
      <c r="AH79" s="60">
        <v>32</v>
      </c>
      <c r="AI79" s="60" t="s">
        <v>137</v>
      </c>
      <c r="AJ79" s="17">
        <f>AVERAGE(F79:AI79)</f>
        <v>34.086956521739133</v>
      </c>
      <c r="AK79" s="60">
        <v>15</v>
      </c>
      <c r="AL79" s="60" t="s">
        <v>137</v>
      </c>
      <c r="AM79" s="60" t="s">
        <v>137</v>
      </c>
      <c r="AN79" s="60">
        <v>8</v>
      </c>
      <c r="AO79" s="60">
        <v>8</v>
      </c>
      <c r="AP79" s="60">
        <v>9</v>
      </c>
      <c r="AQ79" s="60">
        <v>12</v>
      </c>
      <c r="AR79" s="60" t="s">
        <v>137</v>
      </c>
      <c r="AS79" s="60">
        <v>13</v>
      </c>
      <c r="AT79" s="60">
        <v>13</v>
      </c>
      <c r="AU79" s="60">
        <v>15</v>
      </c>
      <c r="AV79" s="60">
        <v>15</v>
      </c>
      <c r="AW79" s="60">
        <v>17</v>
      </c>
      <c r="AX79" s="60">
        <v>17</v>
      </c>
      <c r="AY79" s="60" t="s">
        <v>137</v>
      </c>
      <c r="AZ79" s="60" t="s">
        <v>137</v>
      </c>
      <c r="BA79" s="60">
        <v>18</v>
      </c>
      <c r="BB79" s="60">
        <v>18</v>
      </c>
      <c r="BC79" s="60">
        <v>15</v>
      </c>
      <c r="BD79" s="60">
        <v>15</v>
      </c>
      <c r="BE79" s="127">
        <v>15</v>
      </c>
      <c r="BF79" s="60">
        <v>15</v>
      </c>
      <c r="BG79" s="60" t="s">
        <v>137</v>
      </c>
      <c r="BH79" s="60">
        <v>13</v>
      </c>
      <c r="BI79" s="60">
        <v>11</v>
      </c>
      <c r="BJ79" s="60">
        <v>12</v>
      </c>
      <c r="BK79" s="60">
        <v>15</v>
      </c>
      <c r="BL79" s="60">
        <v>13</v>
      </c>
      <c r="BM79" s="60">
        <v>14</v>
      </c>
      <c r="BN79" s="60" t="s">
        <v>137</v>
      </c>
      <c r="BO79" s="18">
        <f>AVERAGE(AK79:BN79)</f>
        <v>13.739130434782609</v>
      </c>
    </row>
    <row r="80" spans="2:67" x14ac:dyDescent="0.2">
      <c r="B80" s="1" t="str">
        <f>CONCATENATE(C80,"_",D80)</f>
        <v xml:space="preserve">Media_Ríoverde </v>
      </c>
      <c r="C80" s="9" t="s">
        <v>12</v>
      </c>
      <c r="D80" s="9" t="s">
        <v>76</v>
      </c>
      <c r="E80" s="9" t="s">
        <v>77</v>
      </c>
      <c r="F80" s="60">
        <v>39</v>
      </c>
      <c r="G80" s="60">
        <v>18.8</v>
      </c>
      <c r="H80" s="60">
        <v>22.2</v>
      </c>
      <c r="I80" s="60">
        <v>32.5</v>
      </c>
      <c r="J80" s="60">
        <v>32.6</v>
      </c>
      <c r="K80" s="60">
        <v>36.799999999999997</v>
      </c>
      <c r="L80" s="60">
        <v>30.9</v>
      </c>
      <c r="M80" s="60">
        <v>30.5</v>
      </c>
      <c r="N80" s="60">
        <v>30</v>
      </c>
      <c r="O80" s="60">
        <v>37.700000000000003</v>
      </c>
      <c r="P80" s="60">
        <v>40.9</v>
      </c>
      <c r="Q80" s="60">
        <v>38.6</v>
      </c>
      <c r="R80" s="60">
        <v>36.1</v>
      </c>
      <c r="S80" s="60">
        <v>30.1</v>
      </c>
      <c r="T80" s="60">
        <v>31.5</v>
      </c>
      <c r="U80" s="60">
        <v>35.5</v>
      </c>
      <c r="V80" s="60">
        <v>38.5</v>
      </c>
      <c r="W80" s="60">
        <v>32.5</v>
      </c>
      <c r="X80" s="60">
        <v>35.1</v>
      </c>
      <c r="Y80" s="60">
        <v>28.6</v>
      </c>
      <c r="Z80" s="60">
        <v>35.1</v>
      </c>
      <c r="AA80" s="60">
        <v>28.3</v>
      </c>
      <c r="AB80" s="60">
        <v>30.5</v>
      </c>
      <c r="AC80" s="60">
        <v>34</v>
      </c>
      <c r="AD80" s="60">
        <v>37.299999999999997</v>
      </c>
      <c r="AE80" s="60">
        <v>38.700000000000003</v>
      </c>
      <c r="AF80" s="60">
        <v>39.4</v>
      </c>
      <c r="AG80" s="60">
        <v>39.5</v>
      </c>
      <c r="AH80" s="61">
        <v>41</v>
      </c>
      <c r="AI80" s="60">
        <v>36</v>
      </c>
      <c r="AJ80" s="17">
        <f>AVERAGE(F80:AI80)</f>
        <v>33.940000000000005</v>
      </c>
      <c r="AK80" s="60">
        <v>14.2</v>
      </c>
      <c r="AL80" s="60">
        <v>9.3000000000000007</v>
      </c>
      <c r="AM80" s="60">
        <v>7.1</v>
      </c>
      <c r="AN80" s="60">
        <v>10.6</v>
      </c>
      <c r="AO80" s="60">
        <v>12.1</v>
      </c>
      <c r="AP80" s="60">
        <v>16.2</v>
      </c>
      <c r="AQ80" s="60">
        <v>15.9</v>
      </c>
      <c r="AR80" s="60">
        <v>18</v>
      </c>
      <c r="AS80" s="60">
        <v>16</v>
      </c>
      <c r="AT80" s="60">
        <v>18.600000000000001</v>
      </c>
      <c r="AU80" s="60">
        <v>19</v>
      </c>
      <c r="AV80" s="60">
        <v>20.2</v>
      </c>
      <c r="AW80" s="60">
        <v>20.399999999999999</v>
      </c>
      <c r="AX80" s="60">
        <v>18.8</v>
      </c>
      <c r="AY80" s="60">
        <v>17</v>
      </c>
      <c r="AZ80" s="60">
        <v>19</v>
      </c>
      <c r="BA80" s="60">
        <v>20.9</v>
      </c>
      <c r="BB80" s="60">
        <v>18.8</v>
      </c>
      <c r="BC80" s="60">
        <v>15.1</v>
      </c>
      <c r="BD80" s="60">
        <v>16.8</v>
      </c>
      <c r="BE80" s="127">
        <v>16.100000000000001</v>
      </c>
      <c r="BF80" s="60">
        <v>18</v>
      </c>
      <c r="BG80" s="60">
        <v>16</v>
      </c>
      <c r="BH80" s="60">
        <v>15.7</v>
      </c>
      <c r="BI80" s="60">
        <v>14.2</v>
      </c>
      <c r="BJ80" s="60">
        <v>13.9</v>
      </c>
      <c r="BK80" s="60">
        <v>18.3</v>
      </c>
      <c r="BL80" s="60">
        <v>17.600000000000001</v>
      </c>
      <c r="BM80" s="61">
        <v>16</v>
      </c>
      <c r="BN80" s="60">
        <v>16</v>
      </c>
      <c r="BO80" s="18">
        <f>AVERAGE(AK80:BN80)</f>
        <v>16.193333333333335</v>
      </c>
    </row>
    <row r="81" spans="2:67" x14ac:dyDescent="0.2">
      <c r="B81" s="1" t="str">
        <f>CONCATENATE(C81,"_",D81)</f>
        <v>Media_San Ciro de Acosta</v>
      </c>
      <c r="C81" s="9" t="s">
        <v>12</v>
      </c>
      <c r="D81" s="9" t="s">
        <v>47</v>
      </c>
      <c r="E81" s="9" t="s">
        <v>47</v>
      </c>
      <c r="F81" s="60">
        <v>41</v>
      </c>
      <c r="G81" s="60">
        <v>17</v>
      </c>
      <c r="H81" s="60">
        <v>25</v>
      </c>
      <c r="I81" s="60">
        <v>32</v>
      </c>
      <c r="J81" s="60">
        <v>32</v>
      </c>
      <c r="K81" s="60">
        <v>38</v>
      </c>
      <c r="L81" s="60">
        <v>29</v>
      </c>
      <c r="M81" s="60">
        <v>30</v>
      </c>
      <c r="N81" s="60">
        <v>29</v>
      </c>
      <c r="O81" s="60">
        <v>37</v>
      </c>
      <c r="P81" s="60" t="s">
        <v>137</v>
      </c>
      <c r="Q81" s="60">
        <v>38</v>
      </c>
      <c r="R81" s="60">
        <v>36</v>
      </c>
      <c r="S81" s="60">
        <v>28</v>
      </c>
      <c r="T81" s="60">
        <v>31</v>
      </c>
      <c r="U81" s="60">
        <v>35</v>
      </c>
      <c r="V81" s="60">
        <v>39</v>
      </c>
      <c r="W81" s="60">
        <v>36</v>
      </c>
      <c r="X81" s="60">
        <v>34</v>
      </c>
      <c r="Y81" s="60">
        <v>34</v>
      </c>
      <c r="Z81" s="60">
        <v>37</v>
      </c>
      <c r="AA81" s="60">
        <v>28</v>
      </c>
      <c r="AB81" s="60">
        <v>31</v>
      </c>
      <c r="AC81" s="60">
        <v>37</v>
      </c>
      <c r="AD81" s="60">
        <v>38</v>
      </c>
      <c r="AE81" s="60">
        <v>38</v>
      </c>
      <c r="AF81" s="60">
        <v>40</v>
      </c>
      <c r="AG81" s="60">
        <v>41</v>
      </c>
      <c r="AH81" s="60">
        <v>41</v>
      </c>
      <c r="AI81" s="60">
        <v>40</v>
      </c>
      <c r="AJ81" s="17">
        <f>AVERAGE(F81:AI81)</f>
        <v>34.206896551724135</v>
      </c>
      <c r="AK81" s="60">
        <v>15</v>
      </c>
      <c r="AL81" s="60">
        <v>11</v>
      </c>
      <c r="AM81" s="60">
        <v>8</v>
      </c>
      <c r="AN81" s="60">
        <v>8</v>
      </c>
      <c r="AO81" s="60">
        <v>12</v>
      </c>
      <c r="AP81" s="60">
        <v>14</v>
      </c>
      <c r="AQ81" s="60">
        <v>15</v>
      </c>
      <c r="AR81" s="60">
        <v>17</v>
      </c>
      <c r="AS81" s="60">
        <v>17</v>
      </c>
      <c r="AT81" s="60">
        <v>17</v>
      </c>
      <c r="AU81" s="60" t="s">
        <v>137</v>
      </c>
      <c r="AV81" s="60">
        <v>19</v>
      </c>
      <c r="AW81" s="60">
        <v>21</v>
      </c>
      <c r="AX81" s="60">
        <v>19</v>
      </c>
      <c r="AY81" s="60">
        <v>18</v>
      </c>
      <c r="AZ81" s="60">
        <v>18</v>
      </c>
      <c r="BA81" s="60">
        <v>20</v>
      </c>
      <c r="BB81" s="60">
        <v>20</v>
      </c>
      <c r="BC81" s="60">
        <v>17</v>
      </c>
      <c r="BD81" s="60">
        <v>17</v>
      </c>
      <c r="BE81" s="127">
        <v>17</v>
      </c>
      <c r="BF81" s="60">
        <v>18</v>
      </c>
      <c r="BG81" s="60">
        <v>17</v>
      </c>
      <c r="BH81" s="60">
        <v>16</v>
      </c>
      <c r="BI81" s="60">
        <v>15</v>
      </c>
      <c r="BJ81" s="60">
        <v>15</v>
      </c>
      <c r="BK81" s="60">
        <v>19</v>
      </c>
      <c r="BL81" s="60">
        <v>18</v>
      </c>
      <c r="BM81" s="60">
        <v>22</v>
      </c>
      <c r="BN81" s="60">
        <v>16</v>
      </c>
      <c r="BO81" s="18">
        <f>AVERAGE(AK81:BN81)</f>
        <v>16.413793103448278</v>
      </c>
    </row>
    <row r="82" spans="2:67" ht="15" x14ac:dyDescent="0.25">
      <c r="C82" s="170" t="s">
        <v>103</v>
      </c>
      <c r="D82" s="171"/>
      <c r="E82" s="172"/>
      <c r="F82" s="10">
        <f t="shared" ref="F82:AI82" si="6">AVERAGE(F5:F81)</f>
        <v>35.416071428571435</v>
      </c>
      <c r="G82" s="10">
        <f t="shared" si="6"/>
        <v>23.630909090909089</v>
      </c>
      <c r="H82" s="10">
        <f t="shared" si="6"/>
        <v>24.182142857142857</v>
      </c>
      <c r="I82" s="10">
        <f t="shared" si="6"/>
        <v>30.133333333333333</v>
      </c>
      <c r="J82" s="10">
        <f t="shared" si="6"/>
        <v>30.534426229508195</v>
      </c>
      <c r="K82" s="10">
        <f t="shared" si="6"/>
        <v>32.233898305084743</v>
      </c>
      <c r="L82" s="10">
        <f t="shared" si="6"/>
        <v>29.896666666666668</v>
      </c>
      <c r="M82" s="10">
        <f t="shared" si="6"/>
        <v>28.959322033898307</v>
      </c>
      <c r="N82" s="10">
        <f t="shared" si="6"/>
        <v>28.960344827586209</v>
      </c>
      <c r="O82" s="10">
        <f t="shared" si="6"/>
        <v>32.240983606557378</v>
      </c>
      <c r="P82" s="10">
        <f t="shared" si="6"/>
        <v>34.065517241379311</v>
      </c>
      <c r="Q82" s="10">
        <f t="shared" si="6"/>
        <v>32.319999999999993</v>
      </c>
      <c r="R82" s="10">
        <f t="shared" si="6"/>
        <v>32.320338983050839</v>
      </c>
      <c r="S82" s="10">
        <f t="shared" si="6"/>
        <v>28.19</v>
      </c>
      <c r="T82" s="10">
        <f t="shared" si="6"/>
        <v>27.724561403508766</v>
      </c>
      <c r="U82" s="10">
        <f t="shared" si="6"/>
        <v>30.424561403508768</v>
      </c>
      <c r="V82" s="10">
        <f t="shared" si="6"/>
        <v>33.047457627118646</v>
      </c>
      <c r="W82" s="10">
        <f t="shared" si="6"/>
        <v>31.859322033898305</v>
      </c>
      <c r="X82" s="10">
        <f t="shared" si="6"/>
        <v>30.923214285714288</v>
      </c>
      <c r="Y82" s="10">
        <f t="shared" si="6"/>
        <v>30.105172413793106</v>
      </c>
      <c r="Z82" s="10">
        <f>AVERAGE(Z5:Z81)</f>
        <v>31.127586206896549</v>
      </c>
      <c r="AA82" s="10">
        <f t="shared" si="6"/>
        <v>27.350877192982459</v>
      </c>
      <c r="AB82" s="10">
        <f t="shared" si="6"/>
        <v>27.499999999999996</v>
      </c>
      <c r="AC82" s="10">
        <f t="shared" si="6"/>
        <v>31.773684210526316</v>
      </c>
      <c r="AD82" s="10">
        <f t="shared" si="6"/>
        <v>33.840579710144929</v>
      </c>
      <c r="AE82" s="10">
        <f t="shared" si="6"/>
        <v>32.582456140350871</v>
      </c>
      <c r="AF82" s="10">
        <f t="shared" si="6"/>
        <v>35.533333333333331</v>
      </c>
      <c r="AG82" s="10">
        <f t="shared" si="6"/>
        <v>34.810714285714283</v>
      </c>
      <c r="AH82" s="10">
        <f t="shared" si="6"/>
        <v>34.39622641509434</v>
      </c>
      <c r="AI82" s="10">
        <f t="shared" si="6"/>
        <v>34.507017543859639</v>
      </c>
      <c r="AJ82" s="17">
        <f>AVERAGE(F82:AI82)</f>
        <v>31.019690627004429</v>
      </c>
      <c r="AK82" s="10">
        <f t="shared" ref="AK82:BN82" si="7">AVERAGE(AK5:AK81)</f>
        <v>14.477192982456142</v>
      </c>
      <c r="AL82" s="10">
        <f t="shared" si="7"/>
        <v>11.596363636363632</v>
      </c>
      <c r="AM82" s="10">
        <f t="shared" si="7"/>
        <v>9.8446428571428566</v>
      </c>
      <c r="AN82" s="10">
        <f t="shared" si="7"/>
        <v>7.3616666666666664</v>
      </c>
      <c r="AO82" s="10">
        <f t="shared" si="7"/>
        <v>10.250819672131147</v>
      </c>
      <c r="AP82" s="10">
        <f t="shared" si="7"/>
        <v>12.023728813559321</v>
      </c>
      <c r="AQ82" s="10">
        <f t="shared" si="7"/>
        <v>14.281666666666666</v>
      </c>
      <c r="AR82" s="10">
        <f t="shared" si="7"/>
        <v>13.869491525423729</v>
      </c>
      <c r="AS82" s="10">
        <f t="shared" si="7"/>
        <v>15.103448275862069</v>
      </c>
      <c r="AT82" s="10">
        <f t="shared" si="7"/>
        <v>14.968852459016396</v>
      </c>
      <c r="AU82" s="10">
        <f t="shared" si="7"/>
        <v>16.163793103448274</v>
      </c>
      <c r="AV82" s="10">
        <f t="shared" si="7"/>
        <v>17.388333333333332</v>
      </c>
      <c r="AW82" s="10">
        <f t="shared" si="7"/>
        <v>17.3135593220339</v>
      </c>
      <c r="AX82" s="10">
        <f t="shared" si="7"/>
        <v>16.733333333333331</v>
      </c>
      <c r="AY82" s="10">
        <f t="shared" si="7"/>
        <v>17.003508771929827</v>
      </c>
      <c r="AZ82" s="10">
        <f t="shared" si="7"/>
        <v>16.684210526315784</v>
      </c>
      <c r="BA82" s="10">
        <f t="shared" si="7"/>
        <v>17.493220338983051</v>
      </c>
      <c r="BB82" s="10">
        <f t="shared" si="7"/>
        <v>15.949152542372879</v>
      </c>
      <c r="BC82" s="10">
        <f t="shared" si="7"/>
        <v>15.282142857142857</v>
      </c>
      <c r="BD82" s="10">
        <f t="shared" si="7"/>
        <v>15.049999999999999</v>
      </c>
      <c r="BE82" s="10">
        <f t="shared" si="7"/>
        <v>14.863793103448277</v>
      </c>
      <c r="BF82" s="10">
        <f t="shared" si="7"/>
        <v>16.236842105263161</v>
      </c>
      <c r="BG82" s="10">
        <f t="shared" si="7"/>
        <v>15.778846153846153</v>
      </c>
      <c r="BH82" s="10">
        <f t="shared" si="7"/>
        <v>13.605263157894736</v>
      </c>
      <c r="BI82" s="10">
        <f t="shared" si="7"/>
        <v>11.372058823529413</v>
      </c>
      <c r="BJ82" s="10">
        <f t="shared" si="7"/>
        <v>13.847368421052632</v>
      </c>
      <c r="BK82" s="10">
        <f t="shared" si="7"/>
        <v>14.36315789473684</v>
      </c>
      <c r="BL82" s="10">
        <f t="shared" si="7"/>
        <v>15.107142857142858</v>
      </c>
      <c r="BM82" s="10">
        <f t="shared" si="7"/>
        <v>17.286792452830191</v>
      </c>
      <c r="BN82" s="10">
        <f t="shared" si="7"/>
        <v>16.002941176470586</v>
      </c>
      <c r="BO82" s="18">
        <f>AVERAGE(AK82:BN82)</f>
        <v>14.576777794346556</v>
      </c>
    </row>
    <row r="83" spans="2:67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2:67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2:67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2:67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2:67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2:67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2:67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2:67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2:67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2:67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2:67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2:67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2:67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2:67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6:66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6:66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6:66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6:66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6:66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6:66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6:66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6:66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6:66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6:66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6:66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6:66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6:66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6:66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6:66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6:66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6:66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6:66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6:66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6:66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6:66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6:66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6:66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6:66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6:66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6:66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6:66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6:66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6:66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6:66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6:66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6:66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6:66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6:66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6:66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6:66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6:66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6:66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6:66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6:66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6:66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6:66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6:66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6:66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6:66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6:66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6:66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6:66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6:66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6:66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6:66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6:66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6:66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6:66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6:66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6:66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6:66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6:66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6:66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6:66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6:66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6:66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6:66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6:66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6:66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6:66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6:66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6:66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6:66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6:66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6:66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6:66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6:66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6:66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6:66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6:66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6:66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6:66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6:66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6:66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6:66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6:66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6:66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6:66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6:66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6:66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6:66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6:66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6:66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6:66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6:66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6:66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6:66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6:66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6:66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6:66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6:66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6:66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6:66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6:66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6:66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6:66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6:66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6:66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6:66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6:66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6:66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6:66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6:66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6:66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6:66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6:66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6:66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6:66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6:66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6:66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6:66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6:66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6:66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6:66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6:66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6:66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6:66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6:66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6:66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6:66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6:66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6:66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6:66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6:66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6:66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6:66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6:66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6:66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6:66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6:66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6:66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6:66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6:66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6:66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6:66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6:66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6:66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6:66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6:66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6:66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6:66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6:66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6:66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6:66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6:66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6:66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6:66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6:66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6:66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6:66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6:66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6:66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6:66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6:66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6:66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6:66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6:66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6:66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6:66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6:66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6:66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6:66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6:66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6:66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6:66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6:66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6:66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6:66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6:66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6:66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6:66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6:66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6:66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6:66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6:66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6:66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6:66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6:66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6:66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6:66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6:66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6:66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6:66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6:66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6:66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6:66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6:66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6:66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6:66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6:66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6:66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6:66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6:66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6:66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6:66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6:66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6:66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6:66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6:66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6:66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6:66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6:66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6:66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6:66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6:66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6:66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6:66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6:66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6:66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6:66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6:66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6:66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6:66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6:66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6:66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6:66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6:66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6:66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6:66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6:66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6:66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6:66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6:66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6:66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6:66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6:66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6:66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6:66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6:66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6:66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6:66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6:66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6:66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6:66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6:66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6:66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6:66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6:66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6:66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6:66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6:66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6:66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6:66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6:66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6:66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6:66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6:66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6:66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6:66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6:66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6:66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6:66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6:66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6:66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</sheetData>
  <sortState ref="A58:BQ71">
    <sortCondition ref="D58:D71"/>
  </sortState>
  <mergeCells count="7">
    <mergeCell ref="F3:AJ3"/>
    <mergeCell ref="AK3:BO3"/>
    <mergeCell ref="B3:B4"/>
    <mergeCell ref="C82:E82"/>
    <mergeCell ref="C3:C4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R356"/>
  <sheetViews>
    <sheetView zoomScaleNormal="100" workbookViewId="0">
      <pane xSplit="5" ySplit="4" topLeftCell="F5" activePane="bottomRight" state="frozen"/>
      <selection activeCell="E3" sqref="E3"/>
      <selection pane="topRight" activeCell="F3" sqref="F3"/>
      <selection pane="bottomLeft" activeCell="E5" sqref="E5"/>
      <selection pane="bottomRight" activeCell="F5" sqref="F5"/>
    </sheetView>
  </sheetViews>
  <sheetFormatPr baseColWidth="10" defaultRowHeight="14.25" x14ac:dyDescent="0.2"/>
  <cols>
    <col min="1" max="1" width="1.42578125" style="3" customWidth="1"/>
    <col min="2" max="2" width="28.42578125" style="3" hidden="1" customWidth="1"/>
    <col min="3" max="3" width="12.42578125" style="3" customWidth="1"/>
    <col min="4" max="4" width="20.85546875" style="3" customWidth="1"/>
    <col min="5" max="5" width="20.85546875" style="3" bestFit="1" customWidth="1"/>
    <col min="6" max="6" width="6.5703125" style="3" customWidth="1"/>
    <col min="7" max="36" width="6.140625" style="3" customWidth="1"/>
    <col min="37" max="37" width="10.7109375" style="3" customWidth="1"/>
    <col min="38" max="38" width="6.5703125" style="3" customWidth="1"/>
    <col min="39" max="39" width="6.140625" style="3" customWidth="1"/>
    <col min="40" max="40" width="7" style="3" customWidth="1"/>
    <col min="41" max="42" width="6.7109375" style="3" customWidth="1"/>
    <col min="43" max="43" width="6.140625" style="3" customWidth="1"/>
    <col min="44" max="44" width="6.5703125" style="3" customWidth="1"/>
    <col min="45" max="45" width="6.7109375" style="3" customWidth="1"/>
    <col min="46" max="46" width="6.5703125" style="3" customWidth="1"/>
    <col min="47" max="49" width="6.7109375" style="3" customWidth="1"/>
    <col min="50" max="61" width="6.140625" style="3" customWidth="1"/>
    <col min="62" max="62" width="6.7109375" style="3" customWidth="1"/>
    <col min="63" max="63" width="6.5703125" style="3" customWidth="1"/>
    <col min="64" max="65" width="6.7109375" style="3" customWidth="1"/>
    <col min="66" max="66" width="6.140625" style="3" customWidth="1"/>
    <col min="67" max="67" width="6.7109375" style="3" customWidth="1"/>
    <col min="68" max="68" width="6.140625" style="3" customWidth="1"/>
    <col min="69" max="69" width="9.7109375" style="3" customWidth="1"/>
    <col min="70" max="16384" width="11.42578125" style="3"/>
  </cols>
  <sheetData>
    <row r="1" spans="2:70" x14ac:dyDescent="0.2"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>
        <v>36</v>
      </c>
    </row>
    <row r="3" spans="2:70" ht="15.75" customHeight="1" x14ac:dyDescent="0.2">
      <c r="B3" s="157" t="s">
        <v>108</v>
      </c>
      <c r="C3" s="182" t="s">
        <v>98</v>
      </c>
      <c r="D3" s="182" t="s">
        <v>99</v>
      </c>
      <c r="E3" s="182" t="s">
        <v>100</v>
      </c>
      <c r="F3" s="164" t="s">
        <v>125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6"/>
      <c r="AL3" s="164" t="s">
        <v>126</v>
      </c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6"/>
    </row>
    <row r="4" spans="2:70" s="30" customFormat="1" ht="12" x14ac:dyDescent="0.2">
      <c r="B4" s="167"/>
      <c r="C4" s="183"/>
      <c r="D4" s="183"/>
      <c r="E4" s="183"/>
      <c r="F4" s="72">
        <v>1</v>
      </c>
      <c r="G4" s="72">
        <v>2</v>
      </c>
      <c r="H4" s="72">
        <v>3</v>
      </c>
      <c r="I4" s="72">
        <v>4</v>
      </c>
      <c r="J4" s="72">
        <v>5</v>
      </c>
      <c r="K4" s="72">
        <v>6</v>
      </c>
      <c r="L4" s="72">
        <v>7</v>
      </c>
      <c r="M4" s="72">
        <v>8</v>
      </c>
      <c r="N4" s="72">
        <v>9</v>
      </c>
      <c r="O4" s="72">
        <v>10</v>
      </c>
      <c r="P4" s="72">
        <v>11</v>
      </c>
      <c r="Q4" s="72">
        <v>12</v>
      </c>
      <c r="R4" s="72">
        <v>13</v>
      </c>
      <c r="S4" s="72">
        <v>14</v>
      </c>
      <c r="T4" s="72">
        <v>15</v>
      </c>
      <c r="U4" s="72">
        <v>16</v>
      </c>
      <c r="V4" s="72">
        <v>17</v>
      </c>
      <c r="W4" s="72">
        <v>18</v>
      </c>
      <c r="X4" s="72">
        <v>19</v>
      </c>
      <c r="Y4" s="72">
        <v>20</v>
      </c>
      <c r="Z4" s="72">
        <v>21</v>
      </c>
      <c r="AA4" s="72">
        <v>22</v>
      </c>
      <c r="AB4" s="72">
        <v>23</v>
      </c>
      <c r="AC4" s="72">
        <v>24</v>
      </c>
      <c r="AD4" s="72">
        <v>25</v>
      </c>
      <c r="AE4" s="72">
        <v>26</v>
      </c>
      <c r="AF4" s="72">
        <v>27</v>
      </c>
      <c r="AG4" s="72">
        <v>28</v>
      </c>
      <c r="AH4" s="72">
        <v>29</v>
      </c>
      <c r="AI4" s="72">
        <v>30</v>
      </c>
      <c r="AJ4" s="73">
        <v>31</v>
      </c>
      <c r="AK4" s="74" t="s">
        <v>97</v>
      </c>
      <c r="AL4" s="75">
        <v>1</v>
      </c>
      <c r="AM4" s="76">
        <v>2</v>
      </c>
      <c r="AN4" s="76">
        <v>3</v>
      </c>
      <c r="AO4" s="75">
        <v>4</v>
      </c>
      <c r="AP4" s="76">
        <v>5</v>
      </c>
      <c r="AQ4" s="76">
        <v>6</v>
      </c>
      <c r="AR4" s="75">
        <v>7</v>
      </c>
      <c r="AS4" s="76">
        <v>8</v>
      </c>
      <c r="AT4" s="76">
        <v>9</v>
      </c>
      <c r="AU4" s="75">
        <v>10</v>
      </c>
      <c r="AV4" s="76">
        <v>11</v>
      </c>
      <c r="AW4" s="76">
        <v>12</v>
      </c>
      <c r="AX4" s="75">
        <v>13</v>
      </c>
      <c r="AY4" s="76">
        <v>14</v>
      </c>
      <c r="AZ4" s="76">
        <v>15</v>
      </c>
      <c r="BA4" s="75">
        <v>16</v>
      </c>
      <c r="BB4" s="76">
        <v>17</v>
      </c>
      <c r="BC4" s="76">
        <v>18</v>
      </c>
      <c r="BD4" s="75">
        <v>19</v>
      </c>
      <c r="BE4" s="76">
        <v>20</v>
      </c>
      <c r="BF4" s="76">
        <v>21</v>
      </c>
      <c r="BG4" s="75">
        <v>22</v>
      </c>
      <c r="BH4" s="76">
        <v>23</v>
      </c>
      <c r="BI4" s="76">
        <v>24</v>
      </c>
      <c r="BJ4" s="75">
        <v>25</v>
      </c>
      <c r="BK4" s="76">
        <v>26</v>
      </c>
      <c r="BL4" s="76">
        <v>27</v>
      </c>
      <c r="BM4" s="75">
        <v>28</v>
      </c>
      <c r="BN4" s="76">
        <v>29</v>
      </c>
      <c r="BO4" s="76">
        <v>30</v>
      </c>
      <c r="BP4" s="75">
        <v>31</v>
      </c>
      <c r="BQ4" s="74" t="s">
        <v>97</v>
      </c>
    </row>
    <row r="5" spans="2:70" x14ac:dyDescent="0.2">
      <c r="B5" s="1" t="str">
        <f>CONCATENATE(C5,"_",D5)</f>
        <v>Altiplano_Los Quintos</v>
      </c>
      <c r="C5" s="82" t="s">
        <v>3</v>
      </c>
      <c r="D5" s="82" t="s">
        <v>44</v>
      </c>
      <c r="E5" s="82" t="s">
        <v>45</v>
      </c>
      <c r="F5" s="122">
        <v>31.4</v>
      </c>
      <c r="G5" s="122">
        <v>32</v>
      </c>
      <c r="H5" s="122">
        <v>29.6</v>
      </c>
      <c r="I5" s="122">
        <v>28.9</v>
      </c>
      <c r="J5" s="122">
        <v>29.6</v>
      </c>
      <c r="K5" s="122">
        <v>30.8</v>
      </c>
      <c r="L5" s="122">
        <v>31</v>
      </c>
      <c r="M5" s="122">
        <v>33.4</v>
      </c>
      <c r="N5" s="122">
        <v>31.4</v>
      </c>
      <c r="O5" s="122">
        <v>30.7</v>
      </c>
      <c r="P5" s="122">
        <v>30.3</v>
      </c>
      <c r="Q5" s="122">
        <v>31.9</v>
      </c>
      <c r="R5" s="122">
        <v>29.5</v>
      </c>
      <c r="S5" s="122">
        <v>28.6</v>
      </c>
      <c r="T5" s="122">
        <v>28.4</v>
      </c>
      <c r="U5" s="122">
        <v>29.5</v>
      </c>
      <c r="V5" s="122">
        <v>31</v>
      </c>
      <c r="W5" s="122">
        <v>32.1</v>
      </c>
      <c r="X5" s="122">
        <v>31.9</v>
      </c>
      <c r="Y5" s="122">
        <v>32.5</v>
      </c>
      <c r="Z5" s="122">
        <v>34</v>
      </c>
      <c r="AA5" s="122">
        <v>34.700000000000003</v>
      </c>
      <c r="AB5" s="122">
        <v>33.799999999999997</v>
      </c>
      <c r="AC5" s="122">
        <v>33.6</v>
      </c>
      <c r="AD5" s="122">
        <v>35.4</v>
      </c>
      <c r="AE5" s="122">
        <v>27.5</v>
      </c>
      <c r="AF5" s="122">
        <v>26.6</v>
      </c>
      <c r="AG5" s="122">
        <v>29.8</v>
      </c>
      <c r="AH5" s="122">
        <v>31.4</v>
      </c>
      <c r="AI5" s="122">
        <v>28.7</v>
      </c>
      <c r="AJ5" s="122">
        <v>29.3</v>
      </c>
      <c r="AK5" s="17">
        <f>AVERAGE(F5:AJ5)</f>
        <v>30.945161290322581</v>
      </c>
      <c r="AL5" s="122">
        <v>5.9</v>
      </c>
      <c r="AM5" s="122">
        <v>12</v>
      </c>
      <c r="AN5" s="122">
        <v>11.8</v>
      </c>
      <c r="AO5" s="122">
        <v>9.4</v>
      </c>
      <c r="AP5" s="122">
        <v>10.4</v>
      </c>
      <c r="AQ5" s="122">
        <v>9.1</v>
      </c>
      <c r="AR5" s="122">
        <v>14</v>
      </c>
      <c r="AS5" s="122">
        <v>10.199999999999999</v>
      </c>
      <c r="AT5" s="122">
        <v>14.4</v>
      </c>
      <c r="AU5" s="122">
        <v>14.5</v>
      </c>
      <c r="AV5" s="122">
        <v>13.7</v>
      </c>
      <c r="AW5" s="122">
        <v>12</v>
      </c>
      <c r="AX5" s="122">
        <v>14.5</v>
      </c>
      <c r="AY5" s="122">
        <v>12.8</v>
      </c>
      <c r="AZ5" s="122">
        <v>15.2</v>
      </c>
      <c r="BA5" s="122">
        <v>9</v>
      </c>
      <c r="BB5" s="122">
        <v>14</v>
      </c>
      <c r="BC5" s="122">
        <v>11.5</v>
      </c>
      <c r="BD5" s="122">
        <v>13.8</v>
      </c>
      <c r="BE5" s="122">
        <v>10</v>
      </c>
      <c r="BF5" s="122">
        <v>16.5</v>
      </c>
      <c r="BG5" s="122">
        <v>16.8</v>
      </c>
      <c r="BH5" s="122">
        <v>14.6</v>
      </c>
      <c r="BI5" s="122">
        <v>15.1</v>
      </c>
      <c r="BJ5" s="122">
        <v>14.5</v>
      </c>
      <c r="BK5" s="122">
        <v>13.7</v>
      </c>
      <c r="BL5" s="122">
        <v>12.3</v>
      </c>
      <c r="BM5" s="122">
        <v>13.4</v>
      </c>
      <c r="BN5" s="122">
        <v>14.8</v>
      </c>
      <c r="BO5" s="122">
        <v>12.5</v>
      </c>
      <c r="BP5" s="122">
        <v>13.7</v>
      </c>
      <c r="BQ5" s="18">
        <f>AVERAGE(AL5:BP5)</f>
        <v>12.77741935483871</v>
      </c>
      <c r="BR5" s="4"/>
    </row>
    <row r="6" spans="2:70" x14ac:dyDescent="0.2">
      <c r="B6" s="1" t="str">
        <f t="shared" ref="B6:B64" si="0">CONCATENATE(C6,"_",D6)</f>
        <v>Altiplano_El Cuijal</v>
      </c>
      <c r="C6" s="82" t="s">
        <v>3</v>
      </c>
      <c r="D6" s="82" t="s">
        <v>17</v>
      </c>
      <c r="E6" s="82" t="s">
        <v>60</v>
      </c>
      <c r="F6" s="122" t="s">
        <v>137</v>
      </c>
      <c r="G6" s="122" t="s">
        <v>137</v>
      </c>
      <c r="H6" s="122" t="s">
        <v>137</v>
      </c>
      <c r="I6" s="122" t="s">
        <v>137</v>
      </c>
      <c r="J6" s="122" t="s">
        <v>137</v>
      </c>
      <c r="K6" s="122" t="s">
        <v>137</v>
      </c>
      <c r="L6" s="122" t="s">
        <v>137</v>
      </c>
      <c r="M6" s="122" t="s">
        <v>137</v>
      </c>
      <c r="N6" s="122" t="s">
        <v>137</v>
      </c>
      <c r="O6" s="122" t="s">
        <v>137</v>
      </c>
      <c r="P6" s="122" t="s">
        <v>137</v>
      </c>
      <c r="Q6" s="122" t="s">
        <v>137</v>
      </c>
      <c r="R6" s="122" t="s">
        <v>137</v>
      </c>
      <c r="S6" s="122" t="s">
        <v>137</v>
      </c>
      <c r="T6" s="122" t="s">
        <v>137</v>
      </c>
      <c r="U6" s="122" t="s">
        <v>137</v>
      </c>
      <c r="V6" s="122" t="s">
        <v>137</v>
      </c>
      <c r="W6" s="122" t="s">
        <v>137</v>
      </c>
      <c r="X6" s="122" t="s">
        <v>137</v>
      </c>
      <c r="Y6" s="122" t="s">
        <v>137</v>
      </c>
      <c r="Z6" s="122" t="s">
        <v>137</v>
      </c>
      <c r="AA6" s="122" t="s">
        <v>137</v>
      </c>
      <c r="AB6" s="122" t="s">
        <v>137</v>
      </c>
      <c r="AC6" s="122" t="s">
        <v>137</v>
      </c>
      <c r="AD6" s="122" t="s">
        <v>137</v>
      </c>
      <c r="AE6" s="122" t="s">
        <v>137</v>
      </c>
      <c r="AF6" s="122" t="s">
        <v>137</v>
      </c>
      <c r="AG6" s="122" t="s">
        <v>137</v>
      </c>
      <c r="AH6" s="122" t="s">
        <v>137</v>
      </c>
      <c r="AI6" s="122" t="s">
        <v>137</v>
      </c>
      <c r="AJ6" s="122">
        <v>29.3</v>
      </c>
      <c r="AK6" s="17">
        <f t="shared" ref="AK6:AK66" si="1">AVERAGE(F6:AJ6)</f>
        <v>29.3</v>
      </c>
      <c r="AL6" s="122" t="s">
        <v>137</v>
      </c>
      <c r="AM6" s="122" t="s">
        <v>137</v>
      </c>
      <c r="AN6" s="122" t="s">
        <v>137</v>
      </c>
      <c r="AO6" s="122" t="s">
        <v>137</v>
      </c>
      <c r="AP6" s="122" t="s">
        <v>137</v>
      </c>
      <c r="AQ6" s="122" t="s">
        <v>137</v>
      </c>
      <c r="AR6" s="122" t="s">
        <v>137</v>
      </c>
      <c r="AS6" s="122" t="s">
        <v>137</v>
      </c>
      <c r="AT6" s="122" t="s">
        <v>137</v>
      </c>
      <c r="AU6" s="122" t="s">
        <v>137</v>
      </c>
      <c r="AV6" s="122" t="s">
        <v>137</v>
      </c>
      <c r="AW6" s="122" t="s">
        <v>137</v>
      </c>
      <c r="AX6" s="122" t="s">
        <v>137</v>
      </c>
      <c r="AY6" s="122" t="s">
        <v>137</v>
      </c>
      <c r="AZ6" s="122" t="s">
        <v>137</v>
      </c>
      <c r="BA6" s="122" t="s">
        <v>137</v>
      </c>
      <c r="BB6" s="122" t="s">
        <v>137</v>
      </c>
      <c r="BC6" s="122" t="s">
        <v>137</v>
      </c>
      <c r="BD6" s="122" t="s">
        <v>137</v>
      </c>
      <c r="BE6" s="122" t="s">
        <v>137</v>
      </c>
      <c r="BF6" s="122" t="s">
        <v>137</v>
      </c>
      <c r="BG6" s="122" t="s">
        <v>137</v>
      </c>
      <c r="BH6" s="122" t="s">
        <v>137</v>
      </c>
      <c r="BI6" s="122" t="s">
        <v>137</v>
      </c>
      <c r="BJ6" s="122" t="s">
        <v>137</v>
      </c>
      <c r="BK6" s="122" t="s">
        <v>137</v>
      </c>
      <c r="BL6" s="122" t="s">
        <v>137</v>
      </c>
      <c r="BM6" s="122" t="s">
        <v>137</v>
      </c>
      <c r="BN6" s="122" t="s">
        <v>137</v>
      </c>
      <c r="BO6" s="122" t="s">
        <v>137</v>
      </c>
      <c r="BP6" s="122">
        <v>13.7</v>
      </c>
      <c r="BQ6" s="18">
        <f t="shared" ref="BQ6:BQ66" si="2">AVERAGE(AL6:BP6)</f>
        <v>13.7</v>
      </c>
      <c r="BR6" s="4"/>
    </row>
    <row r="7" spans="2:70" x14ac:dyDescent="0.2">
      <c r="B7" s="1" t="str">
        <f t="shared" si="0"/>
        <v>Altiplano_Charcas</v>
      </c>
      <c r="C7" s="82" t="s">
        <v>3</v>
      </c>
      <c r="D7" s="82" t="s">
        <v>16</v>
      </c>
      <c r="E7" s="82" t="s">
        <v>16</v>
      </c>
      <c r="F7" s="122">
        <v>31.6</v>
      </c>
      <c r="G7" s="122">
        <v>33.200000000000003</v>
      </c>
      <c r="H7" s="122">
        <v>30.3</v>
      </c>
      <c r="I7" s="122">
        <v>30.3</v>
      </c>
      <c r="J7" s="122">
        <v>29.6</v>
      </c>
      <c r="K7" s="122">
        <v>31</v>
      </c>
      <c r="L7" s="122">
        <v>32.5</v>
      </c>
      <c r="M7" s="122">
        <v>33</v>
      </c>
      <c r="N7" s="122">
        <v>29.5</v>
      </c>
      <c r="O7" s="122">
        <v>29.8</v>
      </c>
      <c r="P7" s="122">
        <v>30.4</v>
      </c>
      <c r="Q7" s="122">
        <v>31.6</v>
      </c>
      <c r="R7" s="122">
        <v>27.5</v>
      </c>
      <c r="S7" s="122">
        <v>27.7</v>
      </c>
      <c r="T7" s="122">
        <v>28.4</v>
      </c>
      <c r="U7" s="122">
        <v>28.9</v>
      </c>
      <c r="V7" s="122">
        <v>31</v>
      </c>
      <c r="W7" s="122">
        <v>32.700000000000003</v>
      </c>
      <c r="X7" s="122">
        <v>32.799999999999997</v>
      </c>
      <c r="Y7" s="122">
        <v>33</v>
      </c>
      <c r="Z7" s="122">
        <v>32.799999999999997</v>
      </c>
      <c r="AA7" s="122">
        <v>34.700000000000003</v>
      </c>
      <c r="AB7" s="122">
        <v>34.799999999999997</v>
      </c>
      <c r="AC7" s="122">
        <v>34.4</v>
      </c>
      <c r="AD7" s="122">
        <v>35.4</v>
      </c>
      <c r="AE7" s="122">
        <v>27.7</v>
      </c>
      <c r="AF7" s="122">
        <v>28.1</v>
      </c>
      <c r="AG7" s="122">
        <v>31.1</v>
      </c>
      <c r="AH7" s="122">
        <v>31.2</v>
      </c>
      <c r="AI7" s="122">
        <v>31.2</v>
      </c>
      <c r="AJ7" s="122">
        <v>29.7</v>
      </c>
      <c r="AK7" s="17">
        <f t="shared" si="1"/>
        <v>31.158064516129034</v>
      </c>
      <c r="AL7" s="122">
        <v>8.1</v>
      </c>
      <c r="AM7" s="122">
        <v>11.1</v>
      </c>
      <c r="AN7" s="122">
        <v>14.4</v>
      </c>
      <c r="AO7" s="122">
        <v>13.7</v>
      </c>
      <c r="AP7" s="122">
        <v>13.1</v>
      </c>
      <c r="AQ7" s="122">
        <v>10.7</v>
      </c>
      <c r="AR7" s="122">
        <v>10.199999999999999</v>
      </c>
      <c r="AS7" s="122">
        <v>11.5</v>
      </c>
      <c r="AT7" s="122">
        <v>13.3</v>
      </c>
      <c r="AU7" s="122">
        <v>14.7</v>
      </c>
      <c r="AV7" s="122">
        <v>13.7</v>
      </c>
      <c r="AW7" s="122">
        <v>12.4</v>
      </c>
      <c r="AX7" s="122">
        <v>14.6</v>
      </c>
      <c r="AY7" s="122">
        <v>13.2</v>
      </c>
      <c r="AZ7" s="122">
        <v>13.7</v>
      </c>
      <c r="BA7" s="122">
        <v>11.1</v>
      </c>
      <c r="BB7" s="122">
        <v>11.6</v>
      </c>
      <c r="BC7" s="122">
        <v>13.6</v>
      </c>
      <c r="BD7" s="122">
        <v>15</v>
      </c>
      <c r="BE7" s="122">
        <v>11.7</v>
      </c>
      <c r="BF7" s="122">
        <v>16.2</v>
      </c>
      <c r="BG7" s="122">
        <v>16.5</v>
      </c>
      <c r="BH7" s="122">
        <v>16.3</v>
      </c>
      <c r="BI7" s="122">
        <v>16.3</v>
      </c>
      <c r="BJ7" s="122">
        <v>17.3</v>
      </c>
      <c r="BK7" s="122">
        <v>14.5</v>
      </c>
      <c r="BL7" s="122">
        <v>13</v>
      </c>
      <c r="BM7" s="122">
        <v>14.9</v>
      </c>
      <c r="BN7" s="122">
        <v>14.6</v>
      </c>
      <c r="BO7" s="122">
        <v>14.2</v>
      </c>
      <c r="BP7" s="122">
        <v>12.1</v>
      </c>
      <c r="BQ7" s="18">
        <f t="shared" si="2"/>
        <v>13.461290322580645</v>
      </c>
      <c r="BR7" s="4"/>
    </row>
    <row r="8" spans="2:70" x14ac:dyDescent="0.2">
      <c r="B8" s="1" t="str">
        <f t="shared" si="0"/>
        <v>Altiplano_El Huizache</v>
      </c>
      <c r="C8" s="82" t="s">
        <v>3</v>
      </c>
      <c r="D8" s="82" t="s">
        <v>21</v>
      </c>
      <c r="E8" s="82" t="s">
        <v>22</v>
      </c>
      <c r="F8" s="122">
        <v>34.799999999999997</v>
      </c>
      <c r="G8" s="122">
        <v>34.1</v>
      </c>
      <c r="H8" s="122">
        <v>29.7</v>
      </c>
      <c r="I8" s="122">
        <v>29.2</v>
      </c>
      <c r="J8" s="122">
        <v>30.5</v>
      </c>
      <c r="K8" s="122">
        <v>32.1</v>
      </c>
      <c r="L8" s="122">
        <v>34.6</v>
      </c>
      <c r="M8" s="122">
        <v>36.6</v>
      </c>
      <c r="N8" s="122">
        <v>34.700000000000003</v>
      </c>
      <c r="O8" s="122">
        <v>33.200000000000003</v>
      </c>
      <c r="P8" s="122">
        <v>31.2</v>
      </c>
      <c r="Q8" s="122">
        <v>33.200000000000003</v>
      </c>
      <c r="R8" s="122">
        <v>29.9</v>
      </c>
      <c r="S8" s="122">
        <v>30.5</v>
      </c>
      <c r="T8" s="122">
        <v>31.5</v>
      </c>
      <c r="U8" s="122">
        <v>31.3</v>
      </c>
      <c r="V8" s="122">
        <v>34.9</v>
      </c>
      <c r="W8" s="122">
        <v>33.200000000000003</v>
      </c>
      <c r="X8" s="122">
        <v>32.9</v>
      </c>
      <c r="Y8" s="122">
        <v>33.9</v>
      </c>
      <c r="Z8" s="122">
        <v>34</v>
      </c>
      <c r="AA8" s="122">
        <v>37.4</v>
      </c>
      <c r="AB8" s="122">
        <v>37.299999999999997</v>
      </c>
      <c r="AC8" s="122">
        <v>36.700000000000003</v>
      </c>
      <c r="AD8" s="122">
        <v>37</v>
      </c>
      <c r="AE8" s="122">
        <v>30.8</v>
      </c>
      <c r="AF8" s="122">
        <v>32.700000000000003</v>
      </c>
      <c r="AG8" s="122">
        <v>33.299999999999997</v>
      </c>
      <c r="AH8" s="122">
        <v>33.299999999999997</v>
      </c>
      <c r="AI8" s="122">
        <v>31</v>
      </c>
      <c r="AJ8" s="122">
        <v>32.9</v>
      </c>
      <c r="AK8" s="17">
        <f t="shared" si="1"/>
        <v>33.174193548387095</v>
      </c>
      <c r="AL8" s="122">
        <v>14.2</v>
      </c>
      <c r="AM8" s="122">
        <v>17.399999999999999</v>
      </c>
      <c r="AN8" s="122">
        <v>17.7</v>
      </c>
      <c r="AO8" s="122">
        <v>14.9</v>
      </c>
      <c r="AP8" s="122">
        <v>16.399999999999999</v>
      </c>
      <c r="AQ8" s="122">
        <v>12.5</v>
      </c>
      <c r="AR8" s="122">
        <v>16</v>
      </c>
      <c r="AS8" s="122">
        <v>14.7</v>
      </c>
      <c r="AT8" s="122">
        <v>16.100000000000001</v>
      </c>
      <c r="AU8" s="122">
        <v>16.100000000000001</v>
      </c>
      <c r="AV8" s="122">
        <v>17</v>
      </c>
      <c r="AW8" s="122">
        <v>15.6</v>
      </c>
      <c r="AX8" s="122">
        <v>17</v>
      </c>
      <c r="AY8" s="122">
        <v>16</v>
      </c>
      <c r="AZ8" s="122">
        <v>16.3</v>
      </c>
      <c r="BA8" s="122">
        <v>14.6</v>
      </c>
      <c r="BB8" s="122">
        <v>16.7</v>
      </c>
      <c r="BC8" s="122">
        <v>16.8</v>
      </c>
      <c r="BD8" s="122">
        <v>16.3</v>
      </c>
      <c r="BE8" s="122">
        <v>16.899999999999999</v>
      </c>
      <c r="BF8" s="122">
        <v>17.899999999999999</v>
      </c>
      <c r="BG8" s="122">
        <v>19.3</v>
      </c>
      <c r="BH8" s="122">
        <v>19</v>
      </c>
      <c r="BI8" s="122">
        <v>18.399999999999999</v>
      </c>
      <c r="BJ8" s="122">
        <v>19.100000000000001</v>
      </c>
      <c r="BK8" s="122">
        <v>17.899999999999999</v>
      </c>
      <c r="BL8" s="122">
        <v>15.6</v>
      </c>
      <c r="BM8" s="122">
        <v>16.8</v>
      </c>
      <c r="BN8" s="122">
        <v>19.600000000000001</v>
      </c>
      <c r="BO8" s="122">
        <v>17.5</v>
      </c>
      <c r="BP8" s="122">
        <v>15.6</v>
      </c>
      <c r="BQ8" s="18">
        <f t="shared" si="2"/>
        <v>16.641935483870967</v>
      </c>
      <c r="BR8" s="4"/>
    </row>
    <row r="9" spans="2:70" x14ac:dyDescent="0.2">
      <c r="B9" s="1" t="str">
        <f t="shared" si="0"/>
        <v>Altiplano_El Vergel</v>
      </c>
      <c r="C9" s="82" t="s">
        <v>3</v>
      </c>
      <c r="D9" s="82" t="s">
        <v>28</v>
      </c>
      <c r="E9" s="82" t="s">
        <v>29</v>
      </c>
      <c r="F9" s="122">
        <v>36.4</v>
      </c>
      <c r="G9" s="122">
        <v>33.6</v>
      </c>
      <c r="H9" s="122">
        <v>29.5</v>
      </c>
      <c r="I9" s="122">
        <v>30.5</v>
      </c>
      <c r="J9" s="122">
        <v>31.4</v>
      </c>
      <c r="K9" s="122">
        <v>32.299999999999997</v>
      </c>
      <c r="L9" s="122">
        <v>35</v>
      </c>
      <c r="M9" s="122">
        <v>35.799999999999997</v>
      </c>
      <c r="N9" s="122">
        <v>35.200000000000003</v>
      </c>
      <c r="O9" s="122">
        <v>30.9</v>
      </c>
      <c r="P9" s="122">
        <v>32.4</v>
      </c>
      <c r="Q9" s="122">
        <v>34.4</v>
      </c>
      <c r="R9" s="122">
        <v>30.7</v>
      </c>
      <c r="S9" s="122">
        <v>30.9</v>
      </c>
      <c r="T9" s="122">
        <v>31.6</v>
      </c>
      <c r="U9" s="122">
        <v>33.1</v>
      </c>
      <c r="V9" s="122">
        <v>35.6</v>
      </c>
      <c r="W9" s="122">
        <v>36.200000000000003</v>
      </c>
      <c r="X9" s="122">
        <v>33.799999999999997</v>
      </c>
      <c r="Y9" s="122">
        <v>35.1</v>
      </c>
      <c r="Z9" s="122">
        <v>35.700000000000003</v>
      </c>
      <c r="AA9" s="122">
        <v>37.799999999999997</v>
      </c>
      <c r="AB9" s="122">
        <v>37.4</v>
      </c>
      <c r="AC9" s="122">
        <v>35.5</v>
      </c>
      <c r="AD9" s="122">
        <v>37.5</v>
      </c>
      <c r="AE9" s="122">
        <v>28.7</v>
      </c>
      <c r="AF9" s="122">
        <v>29.7</v>
      </c>
      <c r="AG9" s="122">
        <v>32.6</v>
      </c>
      <c r="AH9" s="122">
        <v>30.6</v>
      </c>
      <c r="AI9" s="122">
        <v>30</v>
      </c>
      <c r="AJ9" s="122">
        <v>31.2</v>
      </c>
      <c r="AK9" s="17">
        <f>AVERAGE(F9:AJ9)</f>
        <v>33.261290322580649</v>
      </c>
      <c r="AL9" s="122">
        <v>7</v>
      </c>
      <c r="AM9" s="122">
        <v>15.7</v>
      </c>
      <c r="AN9" s="122">
        <v>18.2</v>
      </c>
      <c r="AO9" s="122">
        <v>16.600000000000001</v>
      </c>
      <c r="AP9" s="122">
        <v>15.4</v>
      </c>
      <c r="AQ9" s="122">
        <v>9.9</v>
      </c>
      <c r="AR9" s="122">
        <v>13.7</v>
      </c>
      <c r="AS9" s="122">
        <v>12.7</v>
      </c>
      <c r="AT9" s="122">
        <v>15.1</v>
      </c>
      <c r="AU9" s="122">
        <v>17.3</v>
      </c>
      <c r="AV9" s="122">
        <v>16.600000000000001</v>
      </c>
      <c r="AW9" s="122">
        <v>13.7</v>
      </c>
      <c r="AX9" s="122">
        <v>14.9</v>
      </c>
      <c r="AY9" s="122">
        <v>16.7</v>
      </c>
      <c r="AZ9" s="122">
        <v>16.8</v>
      </c>
      <c r="BA9" s="122">
        <v>10.199999999999999</v>
      </c>
      <c r="BB9" s="122">
        <v>13.1</v>
      </c>
      <c r="BC9" s="122">
        <v>14</v>
      </c>
      <c r="BD9" s="122">
        <v>17</v>
      </c>
      <c r="BE9" s="122">
        <v>15.5</v>
      </c>
      <c r="BF9" s="122">
        <v>18.600000000000001</v>
      </c>
      <c r="BG9" s="122">
        <v>18</v>
      </c>
      <c r="BH9" s="122">
        <v>17.3</v>
      </c>
      <c r="BI9" s="122">
        <v>19</v>
      </c>
      <c r="BJ9" s="122">
        <v>17.899999999999999</v>
      </c>
      <c r="BK9" s="122">
        <v>16.8</v>
      </c>
      <c r="BL9" s="122">
        <v>15.4</v>
      </c>
      <c r="BM9" s="122">
        <v>16.3</v>
      </c>
      <c r="BN9" s="122">
        <v>16.2</v>
      </c>
      <c r="BO9" s="122">
        <v>15.4</v>
      </c>
      <c r="BP9" s="122">
        <v>16.600000000000001</v>
      </c>
      <c r="BQ9" s="18">
        <f t="shared" si="2"/>
        <v>15.406451612903227</v>
      </c>
      <c r="BR9" s="4"/>
    </row>
    <row r="10" spans="2:70" x14ac:dyDescent="0.2">
      <c r="B10" s="1" t="str">
        <f t="shared" si="0"/>
        <v xml:space="preserve">Altiplano_Pocitos </v>
      </c>
      <c r="C10" s="82" t="s">
        <v>3</v>
      </c>
      <c r="D10" s="82" t="s">
        <v>50</v>
      </c>
      <c r="E10" s="82" t="s">
        <v>29</v>
      </c>
      <c r="F10" s="122">
        <v>33.700000000000003</v>
      </c>
      <c r="G10" s="122">
        <v>33.700000000000003</v>
      </c>
      <c r="H10" s="122">
        <v>30</v>
      </c>
      <c r="I10" s="122">
        <v>30.1</v>
      </c>
      <c r="J10" s="122">
        <v>31</v>
      </c>
      <c r="K10" s="122">
        <v>32.799999999999997</v>
      </c>
      <c r="L10" s="122">
        <v>34.700000000000003</v>
      </c>
      <c r="M10" s="122">
        <v>35.299999999999997</v>
      </c>
      <c r="N10" s="122">
        <v>33.4</v>
      </c>
      <c r="O10" s="122">
        <v>32.799999999999997</v>
      </c>
      <c r="P10" s="122">
        <v>31.5</v>
      </c>
      <c r="Q10" s="122">
        <v>34</v>
      </c>
      <c r="R10" s="122">
        <v>31.3</v>
      </c>
      <c r="S10" s="122">
        <v>30.8</v>
      </c>
      <c r="T10" s="122">
        <v>29.4</v>
      </c>
      <c r="U10" s="122">
        <v>33</v>
      </c>
      <c r="V10" s="122">
        <v>34.5</v>
      </c>
      <c r="W10" s="122">
        <v>35.6</v>
      </c>
      <c r="X10" s="122">
        <v>33.9</v>
      </c>
      <c r="Y10" s="122">
        <v>34.5</v>
      </c>
      <c r="Z10" s="122">
        <v>34.4</v>
      </c>
      <c r="AA10" s="122">
        <v>37.799999999999997</v>
      </c>
      <c r="AB10" s="122">
        <v>35.6</v>
      </c>
      <c r="AC10" s="122">
        <v>34.700000000000003</v>
      </c>
      <c r="AD10" s="122">
        <v>34.799999999999997</v>
      </c>
      <c r="AE10" s="122">
        <v>28.3</v>
      </c>
      <c r="AF10" s="122">
        <v>28.4</v>
      </c>
      <c r="AG10" s="122">
        <v>32.299999999999997</v>
      </c>
      <c r="AH10" s="122">
        <v>32.1</v>
      </c>
      <c r="AI10" s="122">
        <v>30</v>
      </c>
      <c r="AJ10" s="122">
        <v>30.1</v>
      </c>
      <c r="AK10" s="17">
        <f t="shared" si="1"/>
        <v>32.725806451612897</v>
      </c>
      <c r="AL10" s="122">
        <v>6</v>
      </c>
      <c r="AM10" s="122">
        <v>15.8</v>
      </c>
      <c r="AN10" s="122">
        <v>16.899999999999999</v>
      </c>
      <c r="AO10" s="122">
        <v>14.3</v>
      </c>
      <c r="AP10" s="122">
        <v>13.6</v>
      </c>
      <c r="AQ10" s="122">
        <v>10</v>
      </c>
      <c r="AR10" s="122">
        <v>12.6</v>
      </c>
      <c r="AS10" s="122">
        <v>11.7</v>
      </c>
      <c r="AT10" s="122">
        <v>14</v>
      </c>
      <c r="AU10" s="122">
        <v>15.4</v>
      </c>
      <c r="AV10" s="122">
        <v>14.1</v>
      </c>
      <c r="AW10" s="122">
        <v>12.8</v>
      </c>
      <c r="AX10" s="122">
        <v>15.7</v>
      </c>
      <c r="AY10" s="122">
        <v>14.7</v>
      </c>
      <c r="AZ10" s="122">
        <v>13.4</v>
      </c>
      <c r="BA10" s="122">
        <v>8.5</v>
      </c>
      <c r="BB10" s="122">
        <v>14.4</v>
      </c>
      <c r="BC10" s="122">
        <v>13.6</v>
      </c>
      <c r="BD10" s="122">
        <v>17.3</v>
      </c>
      <c r="BE10" s="122">
        <v>17.2</v>
      </c>
      <c r="BF10" s="122">
        <v>18.5</v>
      </c>
      <c r="BG10" s="122">
        <v>18.3</v>
      </c>
      <c r="BH10" s="122">
        <v>17.8</v>
      </c>
      <c r="BI10" s="122">
        <v>19.100000000000001</v>
      </c>
      <c r="BJ10" s="122">
        <v>17.2</v>
      </c>
      <c r="BK10" s="122">
        <v>15.4</v>
      </c>
      <c r="BL10" s="122">
        <v>13.3</v>
      </c>
      <c r="BM10" s="122">
        <v>15</v>
      </c>
      <c r="BN10" s="122">
        <v>14.3</v>
      </c>
      <c r="BO10" s="122">
        <v>14.1</v>
      </c>
      <c r="BP10" s="122">
        <v>14.8</v>
      </c>
      <c r="BQ10" s="18">
        <f t="shared" si="2"/>
        <v>14.509677419354841</v>
      </c>
      <c r="BR10" s="4"/>
    </row>
    <row r="11" spans="2:70" x14ac:dyDescent="0.2">
      <c r="B11" s="1" t="str">
        <f t="shared" si="0"/>
        <v>Altiplano_Banderillas</v>
      </c>
      <c r="C11" s="82" t="s">
        <v>3</v>
      </c>
      <c r="D11" s="82" t="s">
        <v>4</v>
      </c>
      <c r="E11" s="82" t="s">
        <v>5</v>
      </c>
      <c r="F11" s="122">
        <v>15.7</v>
      </c>
      <c r="G11" s="122">
        <v>22.2</v>
      </c>
      <c r="H11" s="122">
        <v>20.8</v>
      </c>
      <c r="I11" s="122" t="s">
        <v>137</v>
      </c>
      <c r="J11" s="122" t="s">
        <v>137</v>
      </c>
      <c r="K11" s="122">
        <v>13</v>
      </c>
      <c r="L11" s="122" t="s">
        <v>137</v>
      </c>
      <c r="M11" s="122">
        <v>24.3</v>
      </c>
      <c r="N11" s="122">
        <v>23.6</v>
      </c>
      <c r="O11" s="122">
        <v>20.8</v>
      </c>
      <c r="P11" s="122">
        <v>17.399999999999999</v>
      </c>
      <c r="Q11" s="122">
        <v>17.8</v>
      </c>
      <c r="R11" s="122">
        <v>25.6</v>
      </c>
      <c r="S11" s="122">
        <v>29.8</v>
      </c>
      <c r="T11" s="122">
        <v>29</v>
      </c>
      <c r="U11" s="122" t="s">
        <v>137</v>
      </c>
      <c r="V11" s="122">
        <v>20.3</v>
      </c>
      <c r="W11" s="122">
        <v>20.3</v>
      </c>
      <c r="X11" s="122">
        <v>19.8</v>
      </c>
      <c r="Y11" s="122" t="s">
        <v>137</v>
      </c>
      <c r="Z11" s="122">
        <v>22.8</v>
      </c>
      <c r="AA11" s="122" t="s">
        <v>137</v>
      </c>
      <c r="AB11" s="122" t="s">
        <v>137</v>
      </c>
      <c r="AC11" s="122" t="s">
        <v>137</v>
      </c>
      <c r="AD11" s="122" t="s">
        <v>137</v>
      </c>
      <c r="AE11" s="122" t="s">
        <v>137</v>
      </c>
      <c r="AF11" s="122" t="s">
        <v>137</v>
      </c>
      <c r="AG11" s="122" t="s">
        <v>137</v>
      </c>
      <c r="AH11" s="122" t="s">
        <v>137</v>
      </c>
      <c r="AI11" s="122" t="s">
        <v>137</v>
      </c>
      <c r="AJ11" s="122" t="s">
        <v>137</v>
      </c>
      <c r="AK11" s="17">
        <f t="shared" si="1"/>
        <v>21.450000000000003</v>
      </c>
      <c r="AL11" s="122">
        <v>6.6</v>
      </c>
      <c r="AM11" s="122">
        <v>10.6</v>
      </c>
      <c r="AN11" s="122">
        <v>10.7</v>
      </c>
      <c r="AO11" s="122" t="s">
        <v>137</v>
      </c>
      <c r="AP11" s="122" t="s">
        <v>137</v>
      </c>
      <c r="AQ11" s="122">
        <v>13</v>
      </c>
      <c r="AR11" s="122" t="s">
        <v>137</v>
      </c>
      <c r="AS11" s="122">
        <v>12.6</v>
      </c>
      <c r="AT11" s="122">
        <v>22.1</v>
      </c>
      <c r="AU11" s="122">
        <v>17.100000000000001</v>
      </c>
      <c r="AV11" s="122">
        <v>14.7</v>
      </c>
      <c r="AW11" s="122">
        <v>14.4</v>
      </c>
      <c r="AX11" s="122">
        <v>18.100000000000001</v>
      </c>
      <c r="AY11" s="122">
        <v>13</v>
      </c>
      <c r="AZ11" s="122">
        <v>18.100000000000001</v>
      </c>
      <c r="BA11" s="122" t="s">
        <v>137</v>
      </c>
      <c r="BB11" s="122">
        <v>20.3</v>
      </c>
      <c r="BC11" s="122">
        <v>20.2</v>
      </c>
      <c r="BD11" s="122">
        <v>17.600000000000001</v>
      </c>
      <c r="BE11" s="122" t="s">
        <v>137</v>
      </c>
      <c r="BF11" s="122">
        <v>21.4</v>
      </c>
      <c r="BG11" s="122" t="s">
        <v>137</v>
      </c>
      <c r="BH11" s="122" t="s">
        <v>137</v>
      </c>
      <c r="BI11" s="122" t="s">
        <v>137</v>
      </c>
      <c r="BJ11" s="122" t="s">
        <v>137</v>
      </c>
      <c r="BK11" s="122" t="s">
        <v>137</v>
      </c>
      <c r="BL11" s="122" t="s">
        <v>137</v>
      </c>
      <c r="BM11" s="122" t="s">
        <v>137</v>
      </c>
      <c r="BN11" s="122" t="s">
        <v>137</v>
      </c>
      <c r="BO11" s="122" t="s">
        <v>137</v>
      </c>
      <c r="BP11" s="122" t="s">
        <v>137</v>
      </c>
      <c r="BQ11" s="18">
        <f t="shared" si="2"/>
        <v>15.65625</v>
      </c>
      <c r="BR11" s="4"/>
    </row>
    <row r="12" spans="2:70" x14ac:dyDescent="0.2">
      <c r="B12" s="1" t="str">
        <f t="shared" si="0"/>
        <v>Altiplano_Sabanillas</v>
      </c>
      <c r="C12" s="82" t="s">
        <v>3</v>
      </c>
      <c r="D12" s="82" t="s">
        <v>59</v>
      </c>
      <c r="E12" s="82" t="s">
        <v>60</v>
      </c>
      <c r="F12" s="122">
        <v>32.9</v>
      </c>
      <c r="G12" s="122">
        <v>33.1</v>
      </c>
      <c r="H12" s="122">
        <v>29.3</v>
      </c>
      <c r="I12" s="122">
        <v>27.8</v>
      </c>
      <c r="J12" s="122">
        <v>29.3</v>
      </c>
      <c r="K12" s="122">
        <v>30.5</v>
      </c>
      <c r="L12" s="122">
        <v>30.7</v>
      </c>
      <c r="M12" s="122">
        <v>34.1</v>
      </c>
      <c r="N12" s="122">
        <v>31.3</v>
      </c>
      <c r="O12" s="122">
        <v>30.3</v>
      </c>
      <c r="P12" s="122">
        <v>29.1</v>
      </c>
      <c r="Q12" s="122">
        <v>31.3</v>
      </c>
      <c r="R12" s="122">
        <v>29.6</v>
      </c>
      <c r="S12" s="122">
        <v>28.3</v>
      </c>
      <c r="T12" s="122">
        <v>27.7</v>
      </c>
      <c r="U12" s="122">
        <v>30.3</v>
      </c>
      <c r="V12" s="122">
        <v>32</v>
      </c>
      <c r="W12" s="122">
        <v>33.299999999999997</v>
      </c>
      <c r="X12" s="122">
        <v>32.9</v>
      </c>
      <c r="Y12" s="122">
        <v>33.299999999999997</v>
      </c>
      <c r="Z12" s="122">
        <v>34.6</v>
      </c>
      <c r="AA12" s="122">
        <v>35.6</v>
      </c>
      <c r="AB12" s="122">
        <v>31.7</v>
      </c>
      <c r="AC12" s="122">
        <v>32.9</v>
      </c>
      <c r="AD12" s="122">
        <v>32.299999999999997</v>
      </c>
      <c r="AE12" s="122">
        <v>28.6</v>
      </c>
      <c r="AF12" s="122">
        <v>25.8</v>
      </c>
      <c r="AG12" s="122">
        <v>29.3</v>
      </c>
      <c r="AH12" s="122">
        <v>31.8</v>
      </c>
      <c r="AI12" s="122">
        <v>27.3</v>
      </c>
      <c r="AJ12" s="122">
        <v>28.3</v>
      </c>
      <c r="AK12" s="17">
        <f t="shared" si="1"/>
        <v>30.816129032258058</v>
      </c>
      <c r="AL12" s="122">
        <v>3.9</v>
      </c>
      <c r="AM12" s="122">
        <v>9.4</v>
      </c>
      <c r="AN12" s="122">
        <v>10</v>
      </c>
      <c r="AO12" s="122">
        <v>10.9</v>
      </c>
      <c r="AP12" s="122">
        <v>10.5</v>
      </c>
      <c r="AQ12" s="122">
        <v>9.6</v>
      </c>
      <c r="AR12" s="122">
        <v>13</v>
      </c>
      <c r="AS12" s="122">
        <v>11.7</v>
      </c>
      <c r="AT12" s="122">
        <v>13</v>
      </c>
      <c r="AU12" s="122">
        <v>12.7</v>
      </c>
      <c r="AV12" s="122">
        <v>13.4</v>
      </c>
      <c r="AW12" s="122">
        <v>11.4</v>
      </c>
      <c r="AX12" s="122">
        <v>14.1</v>
      </c>
      <c r="AY12" s="122">
        <v>12.4</v>
      </c>
      <c r="AZ12" s="122">
        <v>14.3</v>
      </c>
      <c r="BA12" s="122">
        <v>9.8000000000000007</v>
      </c>
      <c r="BB12" s="122">
        <v>14.4</v>
      </c>
      <c r="BC12" s="122">
        <v>11.8</v>
      </c>
      <c r="BD12" s="122">
        <v>12</v>
      </c>
      <c r="BE12" s="122">
        <v>10.199999999999999</v>
      </c>
      <c r="BF12" s="122">
        <v>14.5</v>
      </c>
      <c r="BG12" s="122">
        <v>16.100000000000001</v>
      </c>
      <c r="BH12" s="122">
        <v>13</v>
      </c>
      <c r="BI12" s="122">
        <v>14</v>
      </c>
      <c r="BJ12" s="122">
        <v>13.9</v>
      </c>
      <c r="BK12" s="122">
        <v>14.4</v>
      </c>
      <c r="BL12" s="122">
        <v>11.5</v>
      </c>
      <c r="BM12" s="122">
        <v>12.6</v>
      </c>
      <c r="BN12" s="122">
        <v>15</v>
      </c>
      <c r="BO12" s="122">
        <v>12.7</v>
      </c>
      <c r="BP12" s="122">
        <v>13.6</v>
      </c>
      <c r="BQ12" s="18">
        <f t="shared" si="2"/>
        <v>12.251612903225809</v>
      </c>
      <c r="BR12" s="4"/>
    </row>
    <row r="13" spans="2:70" x14ac:dyDescent="0.2">
      <c r="B13" s="1" t="str">
        <f t="shared" si="0"/>
        <v>Altiplano_BuenaVista</v>
      </c>
      <c r="C13" s="82" t="s">
        <v>3</v>
      </c>
      <c r="D13" s="82" t="s">
        <v>9</v>
      </c>
      <c r="E13" s="82" t="s">
        <v>10</v>
      </c>
      <c r="F13" s="122">
        <v>34.200000000000003</v>
      </c>
      <c r="G13" s="122">
        <v>32.200000000000003</v>
      </c>
      <c r="H13" s="122">
        <v>28.7</v>
      </c>
      <c r="I13" s="122">
        <v>28.7</v>
      </c>
      <c r="J13" s="122">
        <v>29.2</v>
      </c>
      <c r="K13" s="122">
        <v>30.5</v>
      </c>
      <c r="L13" s="122">
        <v>33.5</v>
      </c>
      <c r="M13" s="122">
        <v>34.700000000000003</v>
      </c>
      <c r="N13" s="122">
        <v>32</v>
      </c>
      <c r="O13" s="122">
        <v>29.5</v>
      </c>
      <c r="P13" s="122">
        <v>30.1</v>
      </c>
      <c r="Q13" s="122">
        <v>33.6</v>
      </c>
      <c r="R13" s="122">
        <v>29.2</v>
      </c>
      <c r="S13" s="122">
        <v>28.7</v>
      </c>
      <c r="T13" s="122">
        <v>29.2</v>
      </c>
      <c r="U13" s="122">
        <v>31.9</v>
      </c>
      <c r="V13" s="122">
        <v>33.6</v>
      </c>
      <c r="W13" s="122">
        <v>34</v>
      </c>
      <c r="X13" s="122">
        <v>33.9</v>
      </c>
      <c r="Y13" s="122">
        <v>34.6</v>
      </c>
      <c r="Z13" s="122">
        <v>33.6</v>
      </c>
      <c r="AA13" s="122">
        <v>37</v>
      </c>
      <c r="AB13" s="122">
        <v>35.6</v>
      </c>
      <c r="AC13" s="122">
        <v>34.200000000000003</v>
      </c>
      <c r="AD13" s="122" t="s">
        <v>137</v>
      </c>
      <c r="AE13" s="122" t="s">
        <v>137</v>
      </c>
      <c r="AF13" s="122" t="s">
        <v>137</v>
      </c>
      <c r="AG13" s="122" t="s">
        <v>137</v>
      </c>
      <c r="AH13" s="122" t="s">
        <v>137</v>
      </c>
      <c r="AI13" s="122" t="s">
        <v>137</v>
      </c>
      <c r="AJ13" s="122" t="s">
        <v>137</v>
      </c>
      <c r="AK13" s="17">
        <f t="shared" si="1"/>
        <v>32.183333333333337</v>
      </c>
      <c r="AL13" s="122">
        <v>7.5</v>
      </c>
      <c r="AM13" s="122">
        <v>11.4</v>
      </c>
      <c r="AN13" s="122">
        <v>16</v>
      </c>
      <c r="AO13" s="122">
        <v>13.7</v>
      </c>
      <c r="AP13" s="122">
        <v>13.7</v>
      </c>
      <c r="AQ13" s="122">
        <v>8.1</v>
      </c>
      <c r="AR13" s="122">
        <v>12.8</v>
      </c>
      <c r="AS13" s="122">
        <v>10.4</v>
      </c>
      <c r="AT13" s="122">
        <v>13.3</v>
      </c>
      <c r="AU13" s="122">
        <v>15.9</v>
      </c>
      <c r="AV13" s="122">
        <v>14.3</v>
      </c>
      <c r="AW13" s="122">
        <v>13.6</v>
      </c>
      <c r="AX13" s="122">
        <v>12.8</v>
      </c>
      <c r="AY13" s="122">
        <v>14.8</v>
      </c>
      <c r="AZ13" s="122">
        <v>13.5</v>
      </c>
      <c r="BA13" s="122">
        <v>9.1999999999999993</v>
      </c>
      <c r="BB13" s="122">
        <v>14.1</v>
      </c>
      <c r="BC13" s="122">
        <v>11.6</v>
      </c>
      <c r="BD13" s="122">
        <v>14.8</v>
      </c>
      <c r="BE13" s="122">
        <v>12.5</v>
      </c>
      <c r="BF13" s="122">
        <v>17.600000000000001</v>
      </c>
      <c r="BG13" s="122">
        <v>16.399999999999999</v>
      </c>
      <c r="BH13" s="122">
        <v>17.2</v>
      </c>
      <c r="BI13" s="122">
        <v>16</v>
      </c>
      <c r="BJ13" s="122" t="s">
        <v>137</v>
      </c>
      <c r="BK13" s="122" t="s">
        <v>137</v>
      </c>
      <c r="BL13" s="122" t="s">
        <v>137</v>
      </c>
      <c r="BM13" s="122" t="s">
        <v>137</v>
      </c>
      <c r="BN13" s="122" t="s">
        <v>137</v>
      </c>
      <c r="BO13" s="122" t="s">
        <v>137</v>
      </c>
      <c r="BP13" s="122" t="s">
        <v>137</v>
      </c>
      <c r="BQ13" s="18">
        <f t="shared" si="2"/>
        <v>13.383333333333333</v>
      </c>
      <c r="BR13" s="4"/>
    </row>
    <row r="14" spans="2:70" x14ac:dyDescent="0.2">
      <c r="B14" s="1" t="str">
        <f t="shared" si="0"/>
        <v>Altiplano_La Terquedad</v>
      </c>
      <c r="C14" s="82" t="s">
        <v>3</v>
      </c>
      <c r="D14" s="82" t="s">
        <v>43</v>
      </c>
      <c r="E14" s="82" t="s">
        <v>10</v>
      </c>
      <c r="F14" s="122">
        <v>35.299999999999997</v>
      </c>
      <c r="G14" s="122">
        <v>32.700000000000003</v>
      </c>
      <c r="H14" s="122">
        <v>28</v>
      </c>
      <c r="I14" s="122">
        <v>29.3</v>
      </c>
      <c r="J14" s="122">
        <v>30</v>
      </c>
      <c r="K14" s="122">
        <v>31.5</v>
      </c>
      <c r="L14" s="122">
        <v>34.200000000000003</v>
      </c>
      <c r="M14" s="122">
        <v>36.1</v>
      </c>
      <c r="N14" s="122">
        <v>35.9</v>
      </c>
      <c r="O14" s="122">
        <v>31.9</v>
      </c>
      <c r="P14" s="122">
        <v>31.6</v>
      </c>
      <c r="Q14" s="122">
        <v>33.700000000000003</v>
      </c>
      <c r="R14" s="122">
        <v>29.5</v>
      </c>
      <c r="S14" s="122">
        <v>30.3</v>
      </c>
      <c r="T14" s="122">
        <v>32.1</v>
      </c>
      <c r="U14" s="122">
        <v>32.5</v>
      </c>
      <c r="V14" s="122">
        <v>35.200000000000003</v>
      </c>
      <c r="W14" s="122">
        <v>33.6</v>
      </c>
      <c r="X14" s="122">
        <v>32.9</v>
      </c>
      <c r="Y14" s="122">
        <v>34.4</v>
      </c>
      <c r="Z14" s="122">
        <v>34.1</v>
      </c>
      <c r="AA14" s="122">
        <v>37.6</v>
      </c>
      <c r="AB14" s="122">
        <v>37.700000000000003</v>
      </c>
      <c r="AC14" s="122">
        <v>36.799999999999997</v>
      </c>
      <c r="AD14" s="122">
        <v>37.1</v>
      </c>
      <c r="AE14" s="122">
        <v>30.4</v>
      </c>
      <c r="AF14" s="122">
        <v>30.8</v>
      </c>
      <c r="AG14" s="122">
        <v>32.5</v>
      </c>
      <c r="AH14" s="122">
        <v>31.4</v>
      </c>
      <c r="AI14" s="122">
        <v>30.3</v>
      </c>
      <c r="AJ14" s="122">
        <v>32.1</v>
      </c>
      <c r="AK14" s="17">
        <f t="shared" si="1"/>
        <v>32.951612903225808</v>
      </c>
      <c r="AL14" s="122">
        <v>10.1</v>
      </c>
      <c r="AM14" s="122">
        <v>16.3</v>
      </c>
      <c r="AN14" s="122">
        <v>17.5</v>
      </c>
      <c r="AO14" s="122">
        <v>17</v>
      </c>
      <c r="AP14" s="122">
        <v>17.100000000000001</v>
      </c>
      <c r="AQ14" s="122">
        <v>10.9</v>
      </c>
      <c r="AR14" s="122">
        <v>15</v>
      </c>
      <c r="AS14" s="122">
        <v>13.4</v>
      </c>
      <c r="AT14" s="122">
        <v>14.4</v>
      </c>
      <c r="AU14" s="122">
        <v>15.3</v>
      </c>
      <c r="AV14" s="122">
        <v>16.7</v>
      </c>
      <c r="AW14" s="122">
        <v>15</v>
      </c>
      <c r="AX14" s="122">
        <v>17</v>
      </c>
      <c r="AY14" s="122">
        <v>16.7</v>
      </c>
      <c r="AZ14" s="122">
        <v>17.399999999999999</v>
      </c>
      <c r="BA14" s="122">
        <v>13.2</v>
      </c>
      <c r="BB14" s="122">
        <v>15.7</v>
      </c>
      <c r="BC14" s="122">
        <v>17.3</v>
      </c>
      <c r="BD14" s="122">
        <v>17.7</v>
      </c>
      <c r="BE14" s="122">
        <v>17.399999999999999</v>
      </c>
      <c r="BF14" s="122">
        <v>19.5</v>
      </c>
      <c r="BG14" s="122">
        <v>19.100000000000001</v>
      </c>
      <c r="BH14" s="122">
        <v>18.100000000000001</v>
      </c>
      <c r="BI14" s="122">
        <v>19.2</v>
      </c>
      <c r="BJ14" s="122">
        <v>18.899999999999999</v>
      </c>
      <c r="BK14" s="122">
        <v>17</v>
      </c>
      <c r="BL14" s="122">
        <v>16</v>
      </c>
      <c r="BM14" s="122">
        <v>16.399999999999999</v>
      </c>
      <c r="BN14" s="122">
        <v>17</v>
      </c>
      <c r="BO14" s="122">
        <v>16</v>
      </c>
      <c r="BP14" s="122">
        <v>15.8</v>
      </c>
      <c r="BQ14" s="18">
        <f t="shared" si="2"/>
        <v>16.261290322580646</v>
      </c>
      <c r="BR14" s="4"/>
    </row>
    <row r="15" spans="2:70" x14ac:dyDescent="0.2">
      <c r="B15" s="1" t="str">
        <f t="shared" si="0"/>
        <v>Altiplano_BuenaVista</v>
      </c>
      <c r="C15" s="82" t="s">
        <v>3</v>
      </c>
      <c r="D15" s="82" t="s">
        <v>9</v>
      </c>
      <c r="E15" s="82" t="s">
        <v>11</v>
      </c>
      <c r="F15" s="122" t="s">
        <v>137</v>
      </c>
      <c r="G15" s="122" t="s">
        <v>137</v>
      </c>
      <c r="H15" s="122" t="s">
        <v>137</v>
      </c>
      <c r="I15" s="122" t="s">
        <v>137</v>
      </c>
      <c r="J15" s="122" t="s">
        <v>137</v>
      </c>
      <c r="K15" s="122" t="s">
        <v>137</v>
      </c>
      <c r="L15" s="122" t="s">
        <v>137</v>
      </c>
      <c r="M15" s="122" t="s">
        <v>137</v>
      </c>
      <c r="N15" s="122" t="s">
        <v>137</v>
      </c>
      <c r="O15" s="122" t="s">
        <v>137</v>
      </c>
      <c r="P15" s="122" t="s">
        <v>137</v>
      </c>
      <c r="Q15" s="122" t="s">
        <v>137</v>
      </c>
      <c r="R15" s="122" t="s">
        <v>137</v>
      </c>
      <c r="S15" s="122" t="s">
        <v>137</v>
      </c>
      <c r="T15" s="122" t="s">
        <v>137</v>
      </c>
      <c r="U15" s="122" t="s">
        <v>137</v>
      </c>
      <c r="V15" s="122" t="s">
        <v>137</v>
      </c>
      <c r="W15" s="122" t="s">
        <v>137</v>
      </c>
      <c r="X15" s="122" t="s">
        <v>137</v>
      </c>
      <c r="Y15" s="122" t="s">
        <v>137</v>
      </c>
      <c r="Z15" s="122" t="s">
        <v>137</v>
      </c>
      <c r="AA15" s="122" t="s">
        <v>137</v>
      </c>
      <c r="AB15" s="122" t="s">
        <v>137</v>
      </c>
      <c r="AC15" s="122" t="s">
        <v>137</v>
      </c>
      <c r="AD15" s="122" t="s">
        <v>137</v>
      </c>
      <c r="AE15" s="122" t="s">
        <v>137</v>
      </c>
      <c r="AF15" s="122" t="s">
        <v>137</v>
      </c>
      <c r="AG15" s="122" t="s">
        <v>137</v>
      </c>
      <c r="AH15" s="122" t="s">
        <v>137</v>
      </c>
      <c r="AI15" s="122" t="s">
        <v>137</v>
      </c>
      <c r="AJ15" s="122">
        <v>32.1</v>
      </c>
      <c r="AK15" s="17">
        <f t="shared" si="1"/>
        <v>32.1</v>
      </c>
      <c r="AL15" s="122" t="s">
        <v>137</v>
      </c>
      <c r="AM15" s="122" t="s">
        <v>137</v>
      </c>
      <c r="AN15" s="122" t="s">
        <v>137</v>
      </c>
      <c r="AO15" s="122" t="s">
        <v>137</v>
      </c>
      <c r="AP15" s="122" t="s">
        <v>137</v>
      </c>
      <c r="AQ15" s="122" t="s">
        <v>137</v>
      </c>
      <c r="AR15" s="122" t="s">
        <v>137</v>
      </c>
      <c r="AS15" s="122" t="s">
        <v>137</v>
      </c>
      <c r="AT15" s="122" t="s">
        <v>137</v>
      </c>
      <c r="AU15" s="122" t="s">
        <v>137</v>
      </c>
      <c r="AV15" s="122" t="s">
        <v>137</v>
      </c>
      <c r="AW15" s="122" t="s">
        <v>137</v>
      </c>
      <c r="AX15" s="122" t="s">
        <v>137</v>
      </c>
      <c r="AY15" s="122" t="s">
        <v>137</v>
      </c>
      <c r="AZ15" s="122" t="s">
        <v>137</v>
      </c>
      <c r="BA15" s="122" t="s">
        <v>137</v>
      </c>
      <c r="BB15" s="122" t="s">
        <v>137</v>
      </c>
      <c r="BC15" s="122" t="s">
        <v>137</v>
      </c>
      <c r="BD15" s="122" t="s">
        <v>137</v>
      </c>
      <c r="BE15" s="122" t="s">
        <v>137</v>
      </c>
      <c r="BF15" s="122" t="s">
        <v>137</v>
      </c>
      <c r="BG15" s="122" t="s">
        <v>137</v>
      </c>
      <c r="BH15" s="122" t="s">
        <v>137</v>
      </c>
      <c r="BI15" s="122" t="s">
        <v>137</v>
      </c>
      <c r="BJ15" s="122" t="s">
        <v>137</v>
      </c>
      <c r="BK15" s="122" t="s">
        <v>137</v>
      </c>
      <c r="BL15" s="122" t="s">
        <v>137</v>
      </c>
      <c r="BM15" s="122" t="s">
        <v>137</v>
      </c>
      <c r="BN15" s="122" t="s">
        <v>137</v>
      </c>
      <c r="BO15" s="122" t="s">
        <v>137</v>
      </c>
      <c r="BP15" s="122">
        <v>15.8</v>
      </c>
      <c r="BQ15" s="18">
        <f t="shared" si="2"/>
        <v>15.8</v>
      </c>
      <c r="BR15" s="4"/>
    </row>
    <row r="16" spans="2:70" x14ac:dyDescent="0.2">
      <c r="B16" s="1" t="str">
        <f t="shared" si="0"/>
        <v>Altiplano_La Dulce</v>
      </c>
      <c r="C16" s="82" t="s">
        <v>3</v>
      </c>
      <c r="D16" s="82" t="s">
        <v>37</v>
      </c>
      <c r="E16" s="82" t="s">
        <v>11</v>
      </c>
      <c r="F16" s="122">
        <v>29.8</v>
      </c>
      <c r="G16" s="122">
        <v>32.799999999999997</v>
      </c>
      <c r="H16" s="122">
        <v>32.799999999999997</v>
      </c>
      <c r="I16" s="122">
        <v>30.9</v>
      </c>
      <c r="J16" s="122">
        <v>29.6</v>
      </c>
      <c r="K16" s="122">
        <v>32.799999999999997</v>
      </c>
      <c r="L16" s="122">
        <v>32.700000000000003</v>
      </c>
      <c r="M16" s="122">
        <v>31.4</v>
      </c>
      <c r="N16" s="122">
        <v>28.3</v>
      </c>
      <c r="O16" s="122">
        <v>29.9</v>
      </c>
      <c r="P16" s="122">
        <v>28.1</v>
      </c>
      <c r="Q16" s="122">
        <v>30.4</v>
      </c>
      <c r="R16" s="122">
        <v>27.5</v>
      </c>
      <c r="S16" s="122">
        <v>29.5</v>
      </c>
      <c r="T16" s="122">
        <v>27.9</v>
      </c>
      <c r="U16" s="122">
        <v>29</v>
      </c>
      <c r="V16" s="122">
        <v>30.1</v>
      </c>
      <c r="W16" s="122">
        <v>29.9</v>
      </c>
      <c r="X16" s="122">
        <v>30.4</v>
      </c>
      <c r="Y16" s="122">
        <v>31.2</v>
      </c>
      <c r="Z16" s="122">
        <v>32.9</v>
      </c>
      <c r="AA16" s="122">
        <v>33.9</v>
      </c>
      <c r="AB16" s="122">
        <v>33.5</v>
      </c>
      <c r="AC16" s="122">
        <v>32.6</v>
      </c>
      <c r="AD16" s="122">
        <v>34.5</v>
      </c>
      <c r="AE16" s="122">
        <v>29</v>
      </c>
      <c r="AF16" s="122">
        <v>31.3</v>
      </c>
      <c r="AG16" s="122">
        <v>31.6</v>
      </c>
      <c r="AH16" s="122">
        <v>33.6</v>
      </c>
      <c r="AI16" s="122">
        <v>33</v>
      </c>
      <c r="AJ16" s="122">
        <v>30.4</v>
      </c>
      <c r="AK16" s="17">
        <f t="shared" si="1"/>
        <v>31.009677419354833</v>
      </c>
      <c r="AL16" s="122">
        <v>9</v>
      </c>
      <c r="AM16" s="122">
        <v>7.6</v>
      </c>
      <c r="AN16" s="122">
        <v>11.7</v>
      </c>
      <c r="AO16" s="122">
        <v>9.8000000000000007</v>
      </c>
      <c r="AP16" s="122">
        <v>8.6</v>
      </c>
      <c r="AQ16" s="122">
        <v>11.4</v>
      </c>
      <c r="AR16" s="122">
        <v>11.9</v>
      </c>
      <c r="AS16" s="122">
        <v>14.5</v>
      </c>
      <c r="AT16" s="122">
        <v>15.6</v>
      </c>
      <c r="AU16" s="122">
        <v>15.2</v>
      </c>
      <c r="AV16" s="122">
        <v>14.4</v>
      </c>
      <c r="AW16" s="122">
        <v>12.7</v>
      </c>
      <c r="AX16" s="122">
        <v>14.2</v>
      </c>
      <c r="AY16" s="122">
        <v>13</v>
      </c>
      <c r="AZ16" s="122">
        <v>14</v>
      </c>
      <c r="BA16" s="122">
        <v>9</v>
      </c>
      <c r="BB16" s="122">
        <v>10.5</v>
      </c>
      <c r="BC16" s="122">
        <v>7.5</v>
      </c>
      <c r="BD16" s="122">
        <v>8.8000000000000007</v>
      </c>
      <c r="BE16" s="122">
        <v>11.5</v>
      </c>
      <c r="BF16" s="122">
        <v>9.8000000000000007</v>
      </c>
      <c r="BG16" s="122">
        <v>13</v>
      </c>
      <c r="BH16" s="122">
        <v>14</v>
      </c>
      <c r="BI16" s="122">
        <v>12.5</v>
      </c>
      <c r="BJ16" s="122">
        <v>13.5</v>
      </c>
      <c r="BK16" s="122">
        <v>14</v>
      </c>
      <c r="BL16" s="122">
        <v>11.3</v>
      </c>
      <c r="BM16" s="122">
        <v>11.9</v>
      </c>
      <c r="BN16" s="122">
        <v>15.3</v>
      </c>
      <c r="BO16" s="122">
        <v>15.3</v>
      </c>
      <c r="BP16" s="122">
        <v>13.9</v>
      </c>
      <c r="BQ16" s="18">
        <f t="shared" si="2"/>
        <v>12.109677419354838</v>
      </c>
      <c r="BR16" s="4"/>
    </row>
    <row r="17" spans="2:70" x14ac:dyDescent="0.2">
      <c r="B17" s="1" t="str">
        <f t="shared" si="0"/>
        <v>Altiplano_Yoliatl</v>
      </c>
      <c r="C17" s="82" t="s">
        <v>3</v>
      </c>
      <c r="D17" s="82" t="s">
        <v>72</v>
      </c>
      <c r="E17" s="82" t="s">
        <v>11</v>
      </c>
      <c r="F17" s="122">
        <v>30.5</v>
      </c>
      <c r="G17" s="122">
        <v>33.700000000000003</v>
      </c>
      <c r="H17" s="122">
        <v>32.799999999999997</v>
      </c>
      <c r="I17" s="122">
        <v>31.7</v>
      </c>
      <c r="J17" s="122">
        <v>31.3</v>
      </c>
      <c r="K17" s="122">
        <v>32.5</v>
      </c>
      <c r="L17" s="122">
        <v>32.9</v>
      </c>
      <c r="M17" s="122">
        <v>31.3</v>
      </c>
      <c r="N17" s="122">
        <v>29.2</v>
      </c>
      <c r="O17" s="122">
        <v>24.3</v>
      </c>
      <c r="P17" s="122">
        <v>29.5</v>
      </c>
      <c r="Q17" s="122">
        <v>30.3</v>
      </c>
      <c r="R17" s="122">
        <v>28.7</v>
      </c>
      <c r="S17" s="122">
        <v>29.5</v>
      </c>
      <c r="T17" s="122">
        <v>30.2</v>
      </c>
      <c r="U17" s="122">
        <v>29.5</v>
      </c>
      <c r="V17" s="122">
        <v>30.5</v>
      </c>
      <c r="W17" s="122">
        <v>31.5</v>
      </c>
      <c r="X17" s="122">
        <v>31.1</v>
      </c>
      <c r="Y17" s="122">
        <v>31.1</v>
      </c>
      <c r="Z17" s="122" t="s">
        <v>137</v>
      </c>
      <c r="AA17" s="122">
        <v>35.1</v>
      </c>
      <c r="AB17" s="122">
        <v>33.9</v>
      </c>
      <c r="AC17" s="122" t="s">
        <v>137</v>
      </c>
      <c r="AD17" s="122">
        <v>34.4</v>
      </c>
      <c r="AE17" s="122">
        <v>26</v>
      </c>
      <c r="AF17" s="122">
        <v>29.3</v>
      </c>
      <c r="AG17" s="122">
        <v>22.1</v>
      </c>
      <c r="AH17" s="122">
        <v>19.399999999999999</v>
      </c>
      <c r="AI17" s="122">
        <v>20.9</v>
      </c>
      <c r="AJ17" s="122" t="s">
        <v>137</v>
      </c>
      <c r="AK17" s="17">
        <f t="shared" si="1"/>
        <v>29.757142857142856</v>
      </c>
      <c r="AL17" s="122">
        <v>5.6</v>
      </c>
      <c r="AM17" s="122">
        <v>3.2</v>
      </c>
      <c r="AN17" s="122">
        <v>14.3</v>
      </c>
      <c r="AO17" s="122">
        <v>12.6</v>
      </c>
      <c r="AP17" s="122">
        <v>8.4</v>
      </c>
      <c r="AQ17" s="122">
        <v>7.6</v>
      </c>
      <c r="AR17" s="122">
        <v>7.9</v>
      </c>
      <c r="AS17" s="122">
        <v>9.3000000000000007</v>
      </c>
      <c r="AT17" s="122">
        <v>6.4</v>
      </c>
      <c r="AU17" s="122">
        <v>13.5</v>
      </c>
      <c r="AV17" s="122">
        <v>13.3</v>
      </c>
      <c r="AW17" s="122">
        <v>9.9</v>
      </c>
      <c r="AX17" s="122">
        <v>15.1</v>
      </c>
      <c r="AY17" s="122">
        <v>13.2</v>
      </c>
      <c r="AZ17" s="122">
        <v>13.1</v>
      </c>
      <c r="BA17" s="122">
        <v>8.5</v>
      </c>
      <c r="BB17" s="122">
        <v>11.7</v>
      </c>
      <c r="BC17" s="122">
        <v>5.8</v>
      </c>
      <c r="BD17" s="122">
        <v>17.899999999999999</v>
      </c>
      <c r="BE17" s="122">
        <v>7.3</v>
      </c>
      <c r="BF17" s="122" t="s">
        <v>137</v>
      </c>
      <c r="BG17" s="122">
        <v>16.7</v>
      </c>
      <c r="BH17" s="122">
        <v>16.7</v>
      </c>
      <c r="BI17" s="122" t="s">
        <v>137</v>
      </c>
      <c r="BJ17" s="122">
        <v>14.8</v>
      </c>
      <c r="BK17" s="122">
        <v>15.4</v>
      </c>
      <c r="BL17" s="122">
        <v>6.6</v>
      </c>
      <c r="BM17" s="122">
        <v>11.7</v>
      </c>
      <c r="BN17" s="122">
        <v>11.6</v>
      </c>
      <c r="BO17" s="122">
        <v>12</v>
      </c>
      <c r="BP17" s="122" t="s">
        <v>137</v>
      </c>
      <c r="BQ17" s="18">
        <f t="shared" si="2"/>
        <v>11.075000000000001</v>
      </c>
      <c r="BR17" s="4"/>
    </row>
    <row r="18" spans="2:70" x14ac:dyDescent="0.2">
      <c r="B18" s="1" t="str">
        <f t="shared" si="0"/>
        <v>Altiplano_El Pocito</v>
      </c>
      <c r="C18" s="82" t="s">
        <v>3</v>
      </c>
      <c r="D18" s="82" t="s">
        <v>132</v>
      </c>
      <c r="E18" s="82" t="s">
        <v>49</v>
      </c>
      <c r="F18" s="122">
        <v>32</v>
      </c>
      <c r="G18" s="122">
        <v>29.5</v>
      </c>
      <c r="H18" s="122">
        <v>23.7</v>
      </c>
      <c r="I18" s="122">
        <v>26.1</v>
      </c>
      <c r="J18" s="122">
        <v>27</v>
      </c>
      <c r="K18" s="122">
        <v>28</v>
      </c>
      <c r="L18" s="122">
        <v>30.6</v>
      </c>
      <c r="M18" s="122">
        <v>32.1</v>
      </c>
      <c r="N18" s="122">
        <v>31.4</v>
      </c>
      <c r="O18" s="122">
        <v>29.6</v>
      </c>
      <c r="P18" s="122">
        <v>27.6</v>
      </c>
      <c r="Q18" s="122">
        <v>29.4</v>
      </c>
      <c r="R18" s="122">
        <v>25.8</v>
      </c>
      <c r="S18" s="122">
        <v>25.9</v>
      </c>
      <c r="T18" s="122">
        <v>28.1</v>
      </c>
      <c r="U18" s="122">
        <v>28</v>
      </c>
      <c r="V18" s="122">
        <v>32</v>
      </c>
      <c r="W18" s="122">
        <v>31.5</v>
      </c>
      <c r="X18" s="122">
        <v>31.1</v>
      </c>
      <c r="Y18" s="122">
        <v>31.7</v>
      </c>
      <c r="Z18" s="122">
        <v>30.7</v>
      </c>
      <c r="AA18" s="122">
        <v>35.5</v>
      </c>
      <c r="AB18" s="122">
        <v>35.1</v>
      </c>
      <c r="AC18" s="122">
        <v>34.799999999999997</v>
      </c>
      <c r="AD18" s="122">
        <v>34</v>
      </c>
      <c r="AE18" s="122">
        <v>27.8</v>
      </c>
      <c r="AF18" s="122">
        <v>30.5</v>
      </c>
      <c r="AG18" s="122">
        <v>30.1</v>
      </c>
      <c r="AH18" s="122">
        <v>29.2</v>
      </c>
      <c r="AI18" s="122">
        <v>28.2</v>
      </c>
      <c r="AJ18" s="122">
        <v>29.9</v>
      </c>
      <c r="AK18" s="17">
        <f t="shared" si="1"/>
        <v>29.900000000000002</v>
      </c>
      <c r="AL18" s="122">
        <v>13.9</v>
      </c>
      <c r="AM18" s="122">
        <v>18.399999999999999</v>
      </c>
      <c r="AN18" s="122">
        <v>14.7</v>
      </c>
      <c r="AO18" s="122">
        <v>14.4</v>
      </c>
      <c r="AP18" s="122">
        <v>14.1</v>
      </c>
      <c r="AQ18" s="122">
        <v>12.7</v>
      </c>
      <c r="AR18" s="122">
        <v>13.8</v>
      </c>
      <c r="AS18" s="122">
        <v>13.5</v>
      </c>
      <c r="AT18" s="122">
        <v>16.100000000000001</v>
      </c>
      <c r="AU18" s="122">
        <v>15.3</v>
      </c>
      <c r="AV18" s="122">
        <v>15.7</v>
      </c>
      <c r="AW18" s="122">
        <v>14.9</v>
      </c>
      <c r="AX18" s="122">
        <v>16.399999999999999</v>
      </c>
      <c r="AY18" s="122">
        <v>14.5</v>
      </c>
      <c r="AZ18" s="122">
        <v>15.3</v>
      </c>
      <c r="BA18" s="122">
        <v>13.1</v>
      </c>
      <c r="BB18" s="122">
        <v>14.5</v>
      </c>
      <c r="BC18" s="122">
        <v>14.9</v>
      </c>
      <c r="BD18" s="122">
        <v>17.100000000000001</v>
      </c>
      <c r="BE18" s="122">
        <v>17.600000000000001</v>
      </c>
      <c r="BF18" s="122">
        <v>17.7</v>
      </c>
      <c r="BG18" s="122">
        <v>18.899999999999999</v>
      </c>
      <c r="BH18" s="122">
        <v>18.2</v>
      </c>
      <c r="BI18" s="122">
        <v>18.7</v>
      </c>
      <c r="BJ18" s="122">
        <v>19</v>
      </c>
      <c r="BK18" s="122">
        <v>16.899999999999999</v>
      </c>
      <c r="BL18" s="122">
        <v>15.3</v>
      </c>
      <c r="BM18" s="122">
        <v>16.399999999999999</v>
      </c>
      <c r="BN18" s="122">
        <v>17.5</v>
      </c>
      <c r="BO18" s="122">
        <v>16.100000000000001</v>
      </c>
      <c r="BP18" s="122">
        <v>14.4</v>
      </c>
      <c r="BQ18" s="18">
        <f t="shared" si="2"/>
        <v>15.806451612903224</v>
      </c>
      <c r="BR18" s="4"/>
    </row>
    <row r="19" spans="2:70" x14ac:dyDescent="0.2">
      <c r="B19" s="1" t="str">
        <f t="shared" si="0"/>
        <v>Altiplano_La Victoria</v>
      </c>
      <c r="C19" s="82" t="s">
        <v>3</v>
      </c>
      <c r="D19" s="82" t="s">
        <v>129</v>
      </c>
      <c r="E19" s="82" t="s">
        <v>5</v>
      </c>
      <c r="F19" s="122">
        <v>28.5</v>
      </c>
      <c r="G19" s="122">
        <v>31</v>
      </c>
      <c r="H19" s="122">
        <v>29.9</v>
      </c>
      <c r="I19" s="122">
        <v>23.8</v>
      </c>
      <c r="J19" s="122">
        <v>28.3</v>
      </c>
      <c r="K19" s="122">
        <v>27.5</v>
      </c>
      <c r="L19" s="122">
        <v>28.8</v>
      </c>
      <c r="M19" s="122">
        <v>30.1</v>
      </c>
      <c r="N19" s="122">
        <v>26.9</v>
      </c>
      <c r="O19" s="122">
        <v>27.6</v>
      </c>
      <c r="P19" s="122">
        <v>27.6</v>
      </c>
      <c r="Q19" s="122">
        <v>27.7</v>
      </c>
      <c r="R19" s="122">
        <v>26.7</v>
      </c>
      <c r="S19" s="122">
        <v>25.9</v>
      </c>
      <c r="T19" s="122">
        <v>25.8</v>
      </c>
      <c r="U19" s="122">
        <v>26.3</v>
      </c>
      <c r="V19" s="122">
        <v>28</v>
      </c>
      <c r="W19" s="122">
        <v>28.9</v>
      </c>
      <c r="X19" s="122">
        <v>29</v>
      </c>
      <c r="Y19" s="122">
        <v>29.7</v>
      </c>
      <c r="Z19" s="122">
        <v>30.5</v>
      </c>
      <c r="AA19" s="122" t="s">
        <v>137</v>
      </c>
      <c r="AB19" s="122" t="s">
        <v>137</v>
      </c>
      <c r="AC19" s="122" t="s">
        <v>137</v>
      </c>
      <c r="AD19" s="122" t="s">
        <v>137</v>
      </c>
      <c r="AE19" s="122" t="s">
        <v>137</v>
      </c>
      <c r="AF19" s="122" t="s">
        <v>137</v>
      </c>
      <c r="AG19" s="122" t="s">
        <v>137</v>
      </c>
      <c r="AH19" s="122" t="s">
        <v>137</v>
      </c>
      <c r="AI19" s="122" t="s">
        <v>137</v>
      </c>
      <c r="AJ19" s="122" t="s">
        <v>137</v>
      </c>
      <c r="AK19" s="17">
        <f t="shared" si="1"/>
        <v>28.023809523809526</v>
      </c>
      <c r="AL19" s="122">
        <v>7.5</v>
      </c>
      <c r="AM19" s="122">
        <v>9.1</v>
      </c>
      <c r="AN19" s="122">
        <v>9.9</v>
      </c>
      <c r="AO19" s="122">
        <v>8.9</v>
      </c>
      <c r="AP19" s="122">
        <v>8.9</v>
      </c>
      <c r="AQ19" s="122">
        <v>9.6</v>
      </c>
      <c r="AR19" s="122">
        <v>12.8</v>
      </c>
      <c r="AS19" s="122">
        <v>12.8</v>
      </c>
      <c r="AT19" s="122">
        <v>10.7</v>
      </c>
      <c r="AU19" s="122">
        <v>12.4</v>
      </c>
      <c r="AV19" s="122">
        <v>13.6</v>
      </c>
      <c r="AW19" s="122">
        <v>12.5</v>
      </c>
      <c r="AX19" s="122">
        <v>12.9</v>
      </c>
      <c r="AY19" s="122">
        <v>10.8</v>
      </c>
      <c r="AZ19" s="122">
        <v>13.7</v>
      </c>
      <c r="BA19" s="122">
        <v>7</v>
      </c>
      <c r="BB19" s="122">
        <v>10</v>
      </c>
      <c r="BC19" s="122">
        <v>10.6</v>
      </c>
      <c r="BD19" s="122">
        <v>11.4</v>
      </c>
      <c r="BE19" s="122">
        <v>8.8000000000000007</v>
      </c>
      <c r="BF19" s="122">
        <v>8.8000000000000007</v>
      </c>
      <c r="BG19" s="122" t="s">
        <v>137</v>
      </c>
      <c r="BH19" s="122" t="s">
        <v>137</v>
      </c>
      <c r="BI19" s="122" t="s">
        <v>137</v>
      </c>
      <c r="BJ19" s="122" t="s">
        <v>137</v>
      </c>
      <c r="BK19" s="122" t="s">
        <v>137</v>
      </c>
      <c r="BL19" s="122" t="s">
        <v>137</v>
      </c>
      <c r="BM19" s="122" t="s">
        <v>137</v>
      </c>
      <c r="BN19" s="122" t="s">
        <v>137</v>
      </c>
      <c r="BO19" s="122" t="s">
        <v>137</v>
      </c>
      <c r="BP19" s="122" t="s">
        <v>137</v>
      </c>
      <c r="BQ19" s="18">
        <f t="shared" si="2"/>
        <v>10.604761904761906</v>
      </c>
      <c r="BR19" s="4"/>
    </row>
    <row r="20" spans="2:70" x14ac:dyDescent="0.2">
      <c r="B20" s="1" t="str">
        <f t="shared" si="0"/>
        <v>Altiplano_Cerritos de Bernal</v>
      </c>
      <c r="C20" s="82" t="s">
        <v>3</v>
      </c>
      <c r="D20" s="82" t="s">
        <v>130</v>
      </c>
      <c r="E20" s="82" t="s">
        <v>5</v>
      </c>
      <c r="F20" s="122">
        <v>28.9</v>
      </c>
      <c r="G20" s="122">
        <v>30.9</v>
      </c>
      <c r="H20" s="122">
        <v>30.7</v>
      </c>
      <c r="I20" s="122">
        <v>28.7</v>
      </c>
      <c r="J20" s="122">
        <v>28.2</v>
      </c>
      <c r="K20" s="122">
        <v>29.8</v>
      </c>
      <c r="L20" s="122">
        <v>29.5</v>
      </c>
      <c r="M20" s="122">
        <v>30.7</v>
      </c>
      <c r="N20" s="122">
        <v>27.7</v>
      </c>
      <c r="O20" s="122">
        <v>28.6</v>
      </c>
      <c r="P20" s="122">
        <v>27.9</v>
      </c>
      <c r="Q20" s="122">
        <v>29.8</v>
      </c>
      <c r="R20" s="122">
        <v>26.6</v>
      </c>
      <c r="S20" s="122">
        <v>26</v>
      </c>
      <c r="T20" s="122">
        <v>27.3</v>
      </c>
      <c r="U20" s="122">
        <v>26.6</v>
      </c>
      <c r="V20" s="122">
        <v>28.9</v>
      </c>
      <c r="W20" s="122">
        <v>29.7</v>
      </c>
      <c r="X20" s="122">
        <v>29.6</v>
      </c>
      <c r="Y20" s="122">
        <v>30.4</v>
      </c>
      <c r="Z20" s="122">
        <v>31.1</v>
      </c>
      <c r="AA20" s="122">
        <v>32.4</v>
      </c>
      <c r="AB20" s="122">
        <v>32.1</v>
      </c>
      <c r="AC20" s="122">
        <v>32.1</v>
      </c>
      <c r="AD20" s="122">
        <v>32.6</v>
      </c>
      <c r="AE20" s="122">
        <v>25.8</v>
      </c>
      <c r="AF20" s="122">
        <v>26.7</v>
      </c>
      <c r="AG20" s="122">
        <v>27.3</v>
      </c>
      <c r="AH20" s="122">
        <v>31.1</v>
      </c>
      <c r="AI20" s="122">
        <v>29.8</v>
      </c>
      <c r="AJ20" s="122">
        <v>28.6</v>
      </c>
      <c r="AK20" s="17">
        <f t="shared" si="1"/>
        <v>29.229032258064521</v>
      </c>
      <c r="AL20" s="122">
        <v>3.6</v>
      </c>
      <c r="AM20" s="122">
        <v>7.6</v>
      </c>
      <c r="AN20" s="122">
        <v>13.2</v>
      </c>
      <c r="AO20" s="122">
        <v>11</v>
      </c>
      <c r="AP20" s="122">
        <v>12.2</v>
      </c>
      <c r="AQ20" s="122">
        <v>10.8</v>
      </c>
      <c r="AR20" s="122">
        <v>12.6</v>
      </c>
      <c r="AS20" s="122">
        <v>12.9</v>
      </c>
      <c r="AT20" s="122">
        <v>11.9</v>
      </c>
      <c r="AU20" s="122">
        <v>13.5</v>
      </c>
      <c r="AV20" s="122">
        <v>13.5</v>
      </c>
      <c r="AW20" s="122">
        <v>10.6</v>
      </c>
      <c r="AX20" s="122">
        <v>13.8</v>
      </c>
      <c r="AY20" s="122">
        <v>12.5</v>
      </c>
      <c r="AZ20" s="122">
        <v>13.6</v>
      </c>
      <c r="BA20" s="122">
        <v>5.3</v>
      </c>
      <c r="BB20" s="122">
        <v>7.7</v>
      </c>
      <c r="BC20" s="122">
        <v>5.2</v>
      </c>
      <c r="BD20" s="122">
        <v>11</v>
      </c>
      <c r="BE20" s="122">
        <v>5.7</v>
      </c>
      <c r="BF20" s="122">
        <v>13.4</v>
      </c>
      <c r="BG20" s="122">
        <v>13.5</v>
      </c>
      <c r="BH20" s="122">
        <v>16</v>
      </c>
      <c r="BI20" s="122">
        <v>11.1</v>
      </c>
      <c r="BJ20" s="122">
        <v>14.5</v>
      </c>
      <c r="BK20" s="122">
        <v>15.3</v>
      </c>
      <c r="BL20" s="122">
        <v>13.6</v>
      </c>
      <c r="BM20" s="122">
        <v>14</v>
      </c>
      <c r="BN20" s="122">
        <v>15.1</v>
      </c>
      <c r="BO20" s="122">
        <v>14.3</v>
      </c>
      <c r="BP20" s="122">
        <v>13.3</v>
      </c>
      <c r="BQ20" s="18">
        <f t="shared" si="2"/>
        <v>11.687096774193551</v>
      </c>
      <c r="BR20" s="4"/>
    </row>
    <row r="21" spans="2:70" x14ac:dyDescent="0.2">
      <c r="B21" s="1" t="str">
        <f t="shared" si="0"/>
        <v>Altiplano_Santa Matilde</v>
      </c>
      <c r="C21" s="82" t="s">
        <v>3</v>
      </c>
      <c r="D21" s="82" t="s">
        <v>133</v>
      </c>
      <c r="E21" s="82" t="s">
        <v>5</v>
      </c>
      <c r="F21" s="122">
        <v>30.3</v>
      </c>
      <c r="G21" s="122">
        <v>32</v>
      </c>
      <c r="H21" s="122">
        <v>32.6</v>
      </c>
      <c r="I21" s="122">
        <v>30.2</v>
      </c>
      <c r="J21" s="122">
        <v>29.3</v>
      </c>
      <c r="K21" s="122">
        <v>31</v>
      </c>
      <c r="L21" s="122">
        <v>32.1</v>
      </c>
      <c r="M21" s="122">
        <v>32.5</v>
      </c>
      <c r="N21" s="122">
        <v>28.6</v>
      </c>
      <c r="O21" s="122">
        <v>30.2</v>
      </c>
      <c r="P21" s="122">
        <v>28.4</v>
      </c>
      <c r="Q21" s="122">
        <v>30</v>
      </c>
      <c r="R21" s="122">
        <v>28.8</v>
      </c>
      <c r="S21" s="122">
        <v>28.5</v>
      </c>
      <c r="T21" s="122">
        <v>28.2</v>
      </c>
      <c r="U21" s="122">
        <v>28.4</v>
      </c>
      <c r="V21" s="122">
        <v>30.4</v>
      </c>
      <c r="W21" s="122">
        <v>30.8</v>
      </c>
      <c r="X21" s="122">
        <v>30.9</v>
      </c>
      <c r="Y21" s="122">
        <v>31.3</v>
      </c>
      <c r="Z21" s="122">
        <v>32.299999999999997</v>
      </c>
      <c r="AA21" s="122">
        <v>33.299999999999997</v>
      </c>
      <c r="AB21" s="122">
        <v>33.1</v>
      </c>
      <c r="AC21" s="122">
        <v>32.4</v>
      </c>
      <c r="AD21" s="122">
        <v>34.299999999999997</v>
      </c>
      <c r="AE21" s="122">
        <v>27.7</v>
      </c>
      <c r="AF21" s="122">
        <v>28.5</v>
      </c>
      <c r="AG21" s="122">
        <v>28.4</v>
      </c>
      <c r="AH21" s="122">
        <v>32.6</v>
      </c>
      <c r="AI21" s="122">
        <v>31.6</v>
      </c>
      <c r="AJ21" s="122">
        <v>30.7</v>
      </c>
      <c r="AK21" s="17">
        <f t="shared" si="1"/>
        <v>30.625806451612899</v>
      </c>
      <c r="AL21" s="122">
        <v>7.3</v>
      </c>
      <c r="AM21" s="122">
        <v>8.8000000000000007</v>
      </c>
      <c r="AN21" s="122">
        <v>14.7</v>
      </c>
      <c r="AO21" s="122">
        <v>11</v>
      </c>
      <c r="AP21" s="122">
        <v>13.1</v>
      </c>
      <c r="AQ21" s="122">
        <v>11.7</v>
      </c>
      <c r="AR21" s="122">
        <v>11.4</v>
      </c>
      <c r="AS21" s="122">
        <v>11.4</v>
      </c>
      <c r="AT21" s="122">
        <v>15.8</v>
      </c>
      <c r="AU21" s="122">
        <v>14.2</v>
      </c>
      <c r="AV21" s="122">
        <v>14.2</v>
      </c>
      <c r="AW21" s="122">
        <v>11.8</v>
      </c>
      <c r="AX21" s="122">
        <v>15.7</v>
      </c>
      <c r="AY21" s="122">
        <v>12.9</v>
      </c>
      <c r="AZ21" s="122">
        <v>14.5</v>
      </c>
      <c r="BA21" s="122">
        <v>9.4</v>
      </c>
      <c r="BB21" s="122">
        <v>10.9</v>
      </c>
      <c r="BC21" s="122">
        <v>7.6</v>
      </c>
      <c r="BD21" s="122">
        <v>12.5</v>
      </c>
      <c r="BE21" s="122">
        <v>9.4</v>
      </c>
      <c r="BF21" s="122">
        <v>13.1</v>
      </c>
      <c r="BG21" s="122">
        <v>14.2</v>
      </c>
      <c r="BH21" s="122">
        <v>14.7</v>
      </c>
      <c r="BI21" s="122">
        <v>13.6</v>
      </c>
      <c r="BJ21" s="122">
        <v>16.5</v>
      </c>
      <c r="BK21" s="122">
        <v>15.7</v>
      </c>
      <c r="BL21" s="122">
        <v>13.4</v>
      </c>
      <c r="BM21" s="122">
        <v>13.3</v>
      </c>
      <c r="BN21" s="122">
        <v>15.8</v>
      </c>
      <c r="BO21" s="122">
        <v>14.2</v>
      </c>
      <c r="BP21" s="122">
        <v>14.6</v>
      </c>
      <c r="BQ21" s="18">
        <f t="shared" si="2"/>
        <v>12.819354838709678</v>
      </c>
      <c r="BR21" s="4"/>
    </row>
    <row r="22" spans="2:70" x14ac:dyDescent="0.2">
      <c r="B22" s="1" t="str">
        <f t="shared" si="0"/>
        <v>Altiplano_La Herradura</v>
      </c>
      <c r="C22" s="82" t="s">
        <v>3</v>
      </c>
      <c r="D22" s="82" t="s">
        <v>131</v>
      </c>
      <c r="E22" s="82" t="s">
        <v>11</v>
      </c>
      <c r="F22" s="122">
        <v>29</v>
      </c>
      <c r="G22" s="122">
        <v>31.4</v>
      </c>
      <c r="H22" s="122">
        <v>31.9</v>
      </c>
      <c r="I22" s="122">
        <v>29.5</v>
      </c>
      <c r="J22" s="122">
        <v>28.3</v>
      </c>
      <c r="K22" s="122">
        <v>29.1</v>
      </c>
      <c r="L22" s="122">
        <v>31.1</v>
      </c>
      <c r="M22" s="122">
        <v>30.8</v>
      </c>
      <c r="N22" s="122">
        <v>28.5</v>
      </c>
      <c r="O22" s="122">
        <v>28.3</v>
      </c>
      <c r="P22" s="122">
        <v>28.2</v>
      </c>
      <c r="Q22" s="122">
        <v>29.3</v>
      </c>
      <c r="R22" s="122">
        <v>26.5</v>
      </c>
      <c r="S22" s="122">
        <v>26.3</v>
      </c>
      <c r="T22" s="122">
        <v>27.4</v>
      </c>
      <c r="U22" s="122">
        <v>27.5</v>
      </c>
      <c r="V22" s="122">
        <v>28.8</v>
      </c>
      <c r="W22" s="122">
        <v>29.6</v>
      </c>
      <c r="X22" s="122">
        <v>29.7</v>
      </c>
      <c r="Y22" s="122">
        <v>30.5</v>
      </c>
      <c r="Z22" s="122">
        <v>31.6</v>
      </c>
      <c r="AA22" s="122">
        <v>32.299999999999997</v>
      </c>
      <c r="AB22" s="122">
        <v>32.299999999999997</v>
      </c>
      <c r="AC22" s="122">
        <v>31.7</v>
      </c>
      <c r="AD22" s="122">
        <v>33.1</v>
      </c>
      <c r="AE22" s="122">
        <v>24.8</v>
      </c>
      <c r="AF22" s="122">
        <v>27.3</v>
      </c>
      <c r="AG22" s="122">
        <v>27</v>
      </c>
      <c r="AH22" s="122">
        <v>31</v>
      </c>
      <c r="AI22" s="122">
        <v>30</v>
      </c>
      <c r="AJ22" s="122">
        <v>28.9</v>
      </c>
      <c r="AK22" s="17">
        <f t="shared" si="1"/>
        <v>29.409677419354836</v>
      </c>
      <c r="AL22" s="135">
        <v>5.7</v>
      </c>
      <c r="AM22" s="135">
        <v>3.2</v>
      </c>
      <c r="AN22" s="135">
        <v>13.6</v>
      </c>
      <c r="AO22" s="135">
        <v>12.4</v>
      </c>
      <c r="AP22" s="135">
        <v>9.1999999999999993</v>
      </c>
      <c r="AQ22" s="135">
        <v>7.3</v>
      </c>
      <c r="AR22" s="135">
        <v>8.4</v>
      </c>
      <c r="AS22" s="135">
        <v>8.9</v>
      </c>
      <c r="AT22" s="135">
        <v>12.7</v>
      </c>
      <c r="AU22" s="135">
        <v>12</v>
      </c>
      <c r="AV22" s="135">
        <v>13.4</v>
      </c>
      <c r="AW22" s="135">
        <v>10.6</v>
      </c>
      <c r="AX22" s="135">
        <v>13.9</v>
      </c>
      <c r="AY22" s="135">
        <v>13.4</v>
      </c>
      <c r="AZ22" s="135">
        <v>12.4</v>
      </c>
      <c r="BA22" s="135">
        <v>6.2</v>
      </c>
      <c r="BB22" s="135">
        <v>7.6</v>
      </c>
      <c r="BC22" s="135">
        <v>5.2</v>
      </c>
      <c r="BD22" s="135">
        <v>12.8</v>
      </c>
      <c r="BE22" s="135">
        <v>8.1</v>
      </c>
      <c r="BF22" s="135">
        <v>9.1</v>
      </c>
      <c r="BG22" s="135">
        <v>11.6</v>
      </c>
      <c r="BH22" s="135">
        <v>14.2</v>
      </c>
      <c r="BI22" s="135">
        <v>11.3</v>
      </c>
      <c r="BJ22" s="135">
        <v>14.3</v>
      </c>
      <c r="BK22" s="135">
        <v>10.8</v>
      </c>
      <c r="BL22" s="135">
        <v>10.4</v>
      </c>
      <c r="BM22" s="135">
        <v>12.8</v>
      </c>
      <c r="BN22" s="135">
        <v>13.5</v>
      </c>
      <c r="BO22" s="135">
        <v>13.1</v>
      </c>
      <c r="BP22" s="135">
        <v>12.7</v>
      </c>
      <c r="BQ22" s="18">
        <f t="shared" si="2"/>
        <v>10.670967741935483</v>
      </c>
      <c r="BR22" s="4"/>
    </row>
    <row r="23" spans="2:70" x14ac:dyDescent="0.2">
      <c r="B23" s="1" t="str">
        <f t="shared" si="0"/>
        <v>Altiplano_Peotillos</v>
      </c>
      <c r="C23" s="82" t="s">
        <v>3</v>
      </c>
      <c r="D23" s="82" t="s">
        <v>48</v>
      </c>
      <c r="E23" s="82" t="s">
        <v>49</v>
      </c>
      <c r="F23" s="122" t="s">
        <v>137</v>
      </c>
      <c r="G23" s="122" t="s">
        <v>137</v>
      </c>
      <c r="H23" s="122" t="s">
        <v>137</v>
      </c>
      <c r="I23" s="122" t="s">
        <v>137</v>
      </c>
      <c r="J23" s="122" t="s">
        <v>137</v>
      </c>
      <c r="K23" s="122" t="s">
        <v>137</v>
      </c>
      <c r="L23" s="122" t="s">
        <v>137</v>
      </c>
      <c r="M23" s="122" t="s">
        <v>137</v>
      </c>
      <c r="N23" s="122" t="s">
        <v>137</v>
      </c>
      <c r="O23" s="122" t="s">
        <v>137</v>
      </c>
      <c r="P23" s="122" t="s">
        <v>137</v>
      </c>
      <c r="Q23" s="122" t="s">
        <v>137</v>
      </c>
      <c r="R23" s="122" t="s">
        <v>137</v>
      </c>
      <c r="S23" s="122" t="s">
        <v>137</v>
      </c>
      <c r="T23" s="122" t="s">
        <v>137</v>
      </c>
      <c r="U23" s="122" t="s">
        <v>137</v>
      </c>
      <c r="V23" s="122" t="s">
        <v>137</v>
      </c>
      <c r="W23" s="122" t="s">
        <v>137</v>
      </c>
      <c r="X23" s="122" t="s">
        <v>137</v>
      </c>
      <c r="Y23" s="122" t="s">
        <v>137</v>
      </c>
      <c r="Z23" s="122" t="s">
        <v>137</v>
      </c>
      <c r="AA23" s="122" t="s">
        <v>137</v>
      </c>
      <c r="AB23" s="122" t="s">
        <v>137</v>
      </c>
      <c r="AC23" s="122" t="s">
        <v>137</v>
      </c>
      <c r="AD23" s="122" t="s">
        <v>137</v>
      </c>
      <c r="AE23" s="122" t="s">
        <v>137</v>
      </c>
      <c r="AF23" s="122" t="s">
        <v>137</v>
      </c>
      <c r="AG23" s="122" t="s">
        <v>137</v>
      </c>
      <c r="AH23" s="122" t="s">
        <v>137</v>
      </c>
      <c r="AI23" s="122" t="s">
        <v>137</v>
      </c>
      <c r="AJ23" s="122">
        <v>28.9</v>
      </c>
      <c r="AK23" s="17">
        <f t="shared" si="1"/>
        <v>28.9</v>
      </c>
      <c r="AL23" s="122" t="s">
        <v>137</v>
      </c>
      <c r="AM23" s="122" t="s">
        <v>137</v>
      </c>
      <c r="AN23" s="122" t="s">
        <v>137</v>
      </c>
      <c r="AO23" s="122" t="s">
        <v>137</v>
      </c>
      <c r="AP23" s="122" t="s">
        <v>137</v>
      </c>
      <c r="AQ23" s="122" t="s">
        <v>137</v>
      </c>
      <c r="AR23" s="122" t="s">
        <v>137</v>
      </c>
      <c r="AS23" s="122" t="s">
        <v>137</v>
      </c>
      <c r="AT23" s="122" t="s">
        <v>137</v>
      </c>
      <c r="AU23" s="122" t="s">
        <v>137</v>
      </c>
      <c r="AV23" s="122" t="s">
        <v>137</v>
      </c>
      <c r="AW23" s="122" t="s">
        <v>137</v>
      </c>
      <c r="AX23" s="122" t="s">
        <v>137</v>
      </c>
      <c r="AY23" s="122" t="s">
        <v>137</v>
      </c>
      <c r="AZ23" s="122" t="s">
        <v>137</v>
      </c>
      <c r="BA23" s="122" t="s">
        <v>137</v>
      </c>
      <c r="BB23" s="122" t="s">
        <v>137</v>
      </c>
      <c r="BC23" s="122" t="s">
        <v>137</v>
      </c>
      <c r="BD23" s="122" t="s">
        <v>137</v>
      </c>
      <c r="BE23" s="122" t="s">
        <v>137</v>
      </c>
      <c r="BF23" s="122" t="s">
        <v>137</v>
      </c>
      <c r="BG23" s="122" t="s">
        <v>137</v>
      </c>
      <c r="BH23" s="122" t="s">
        <v>137</v>
      </c>
      <c r="BI23" s="122" t="s">
        <v>137</v>
      </c>
      <c r="BJ23" s="122" t="s">
        <v>137</v>
      </c>
      <c r="BK23" s="122" t="s">
        <v>137</v>
      </c>
      <c r="BL23" s="122" t="s">
        <v>137</v>
      </c>
      <c r="BM23" s="122" t="s">
        <v>137</v>
      </c>
      <c r="BN23" s="122" t="s">
        <v>137</v>
      </c>
      <c r="BO23" s="122" t="s">
        <v>137</v>
      </c>
      <c r="BP23" s="135">
        <v>12.7</v>
      </c>
      <c r="BQ23" s="18">
        <f t="shared" si="2"/>
        <v>12.7</v>
      </c>
      <c r="BR23" s="4"/>
    </row>
    <row r="24" spans="2:70" x14ac:dyDescent="0.2">
      <c r="B24" s="1" t="str">
        <f t="shared" si="0"/>
        <v>Centro_Benito Juárez</v>
      </c>
      <c r="C24" s="104" t="s">
        <v>6</v>
      </c>
      <c r="D24" s="104" t="s">
        <v>7</v>
      </c>
      <c r="E24" s="104" t="s">
        <v>8</v>
      </c>
      <c r="F24" s="122">
        <v>33</v>
      </c>
      <c r="G24" s="122">
        <v>33.9</v>
      </c>
      <c r="H24" s="122">
        <v>28.3</v>
      </c>
      <c r="I24" s="122">
        <v>31.7</v>
      </c>
      <c r="J24" s="122">
        <v>29.1</v>
      </c>
      <c r="K24" s="122">
        <v>29.5</v>
      </c>
      <c r="L24" s="122">
        <v>34.1</v>
      </c>
      <c r="M24" s="122">
        <v>33.9</v>
      </c>
      <c r="N24" s="122">
        <v>33.9</v>
      </c>
      <c r="O24" s="122">
        <v>31.9</v>
      </c>
      <c r="P24" s="122">
        <v>27.5</v>
      </c>
      <c r="Q24" s="122">
        <v>30.1</v>
      </c>
      <c r="R24" s="122">
        <v>26.4</v>
      </c>
      <c r="S24" s="122">
        <v>26.3</v>
      </c>
      <c r="T24" s="122">
        <v>27.1</v>
      </c>
      <c r="U24" s="122">
        <v>30</v>
      </c>
      <c r="V24" s="122">
        <v>32.5</v>
      </c>
      <c r="W24" s="122">
        <v>32.299999999999997</v>
      </c>
      <c r="X24" s="122">
        <v>31.8</v>
      </c>
      <c r="Y24" s="122">
        <v>33.1</v>
      </c>
      <c r="Z24" s="122">
        <v>18.5</v>
      </c>
      <c r="AA24" s="122">
        <v>34.9</v>
      </c>
      <c r="AB24" s="122">
        <v>31.8</v>
      </c>
      <c r="AC24" s="122">
        <v>35.299999999999997</v>
      </c>
      <c r="AD24" s="122">
        <v>35.799999999999997</v>
      </c>
      <c r="AE24" s="122">
        <v>27.9</v>
      </c>
      <c r="AF24" s="122">
        <v>31.6</v>
      </c>
      <c r="AG24" s="122">
        <v>33.6</v>
      </c>
      <c r="AH24" s="122">
        <v>31.2</v>
      </c>
      <c r="AI24" s="122">
        <v>32.299999999999997</v>
      </c>
      <c r="AJ24" s="122">
        <v>27.5</v>
      </c>
      <c r="AK24" s="17">
        <f t="shared" si="1"/>
        <v>30.864516129032253</v>
      </c>
      <c r="AL24" s="122">
        <v>8.9</v>
      </c>
      <c r="AM24" s="122">
        <v>5.9</v>
      </c>
      <c r="AN24" s="122">
        <v>13.6</v>
      </c>
      <c r="AO24" s="122">
        <v>13.8</v>
      </c>
      <c r="AP24" s="122">
        <v>10.8</v>
      </c>
      <c r="AQ24" s="122">
        <v>9</v>
      </c>
      <c r="AR24" s="122">
        <v>10.3</v>
      </c>
      <c r="AS24" s="122">
        <v>11.4</v>
      </c>
      <c r="AT24" s="122">
        <v>17.2</v>
      </c>
      <c r="AU24" s="122">
        <v>15.8</v>
      </c>
      <c r="AV24" s="122">
        <v>14.5</v>
      </c>
      <c r="AW24" s="122">
        <v>12.7</v>
      </c>
      <c r="AX24" s="122">
        <v>17.100000000000001</v>
      </c>
      <c r="AY24" s="122">
        <v>11.1</v>
      </c>
      <c r="AZ24" s="122">
        <v>14.8</v>
      </c>
      <c r="BA24" s="122">
        <v>11.9</v>
      </c>
      <c r="BB24" s="122">
        <v>13.2</v>
      </c>
      <c r="BC24" s="122">
        <v>9.6999999999999993</v>
      </c>
      <c r="BD24" s="122">
        <v>18.600000000000001</v>
      </c>
      <c r="BE24" s="122">
        <v>17.600000000000001</v>
      </c>
      <c r="BF24" s="122">
        <v>18.5</v>
      </c>
      <c r="BG24" s="122">
        <v>20.6</v>
      </c>
      <c r="BH24" s="122">
        <v>20.399999999999999</v>
      </c>
      <c r="BI24" s="122">
        <v>21.2</v>
      </c>
      <c r="BJ24" s="122">
        <v>20.6</v>
      </c>
      <c r="BK24" s="122">
        <v>16.3</v>
      </c>
      <c r="BL24" s="122">
        <v>16.399999999999999</v>
      </c>
      <c r="BM24" s="122">
        <v>14.6</v>
      </c>
      <c r="BN24" s="122">
        <v>12.8</v>
      </c>
      <c r="BO24" s="122">
        <v>15.6</v>
      </c>
      <c r="BP24" s="122">
        <v>13.3</v>
      </c>
      <c r="BQ24" s="18">
        <f t="shared" si="2"/>
        <v>14.458064516129033</v>
      </c>
      <c r="BR24" s="4"/>
    </row>
    <row r="25" spans="2:70" x14ac:dyDescent="0.2">
      <c r="B25" s="1" t="str">
        <f t="shared" si="0"/>
        <v>Centro_El Polvorín</v>
      </c>
      <c r="C25" s="104" t="s">
        <v>6</v>
      </c>
      <c r="D25" s="104" t="s">
        <v>25</v>
      </c>
      <c r="E25" s="104" t="s">
        <v>26</v>
      </c>
      <c r="F25" s="122">
        <v>34</v>
      </c>
      <c r="G25" s="122">
        <v>32.299999999999997</v>
      </c>
      <c r="H25" s="122">
        <v>26.9</v>
      </c>
      <c r="I25" s="122">
        <v>29.5</v>
      </c>
      <c r="J25" s="122">
        <v>29</v>
      </c>
      <c r="K25" s="122">
        <v>30.1</v>
      </c>
      <c r="L25" s="122">
        <v>32.700000000000003</v>
      </c>
      <c r="M25" s="122">
        <v>35.700000000000003</v>
      </c>
      <c r="N25" s="122">
        <v>33.299999999999997</v>
      </c>
      <c r="O25" s="122">
        <v>32.299999999999997</v>
      </c>
      <c r="P25" s="122">
        <v>29.3</v>
      </c>
      <c r="Q25" s="122">
        <v>32</v>
      </c>
      <c r="R25" s="122">
        <v>27.1</v>
      </c>
      <c r="S25" s="122">
        <v>27.2</v>
      </c>
      <c r="T25" s="122">
        <v>29.4</v>
      </c>
      <c r="U25" s="122">
        <v>31.8</v>
      </c>
      <c r="V25" s="122">
        <v>33.9</v>
      </c>
      <c r="W25" s="122">
        <v>34.299999999999997</v>
      </c>
      <c r="X25" s="122">
        <v>34.4</v>
      </c>
      <c r="Y25" s="122">
        <v>32.6</v>
      </c>
      <c r="Z25" s="122">
        <v>33</v>
      </c>
      <c r="AA25" s="122">
        <v>36.799999999999997</v>
      </c>
      <c r="AB25" s="122">
        <v>36.5</v>
      </c>
      <c r="AC25" s="122">
        <v>35.799999999999997</v>
      </c>
      <c r="AD25" s="122">
        <v>36.799999999999997</v>
      </c>
      <c r="AE25" s="122">
        <v>28.4</v>
      </c>
      <c r="AF25" s="122">
        <v>30.5</v>
      </c>
      <c r="AG25" s="122">
        <v>29.7</v>
      </c>
      <c r="AH25" s="122">
        <v>31.4</v>
      </c>
      <c r="AI25" s="122">
        <v>30.4</v>
      </c>
      <c r="AJ25" s="122">
        <v>29.5</v>
      </c>
      <c r="AK25" s="17">
        <f t="shared" si="1"/>
        <v>31.825806451612898</v>
      </c>
      <c r="AL25" s="122">
        <v>8.4</v>
      </c>
      <c r="AM25" s="122">
        <v>12.4</v>
      </c>
      <c r="AN25" s="122">
        <v>16.2</v>
      </c>
      <c r="AO25" s="122">
        <v>15</v>
      </c>
      <c r="AP25" s="122">
        <v>13.6</v>
      </c>
      <c r="AQ25" s="122">
        <v>11.2</v>
      </c>
      <c r="AR25" s="122">
        <v>12.2</v>
      </c>
      <c r="AS25" s="122">
        <v>11.9</v>
      </c>
      <c r="AT25" s="122">
        <v>14.8</v>
      </c>
      <c r="AU25" s="122">
        <v>17.100000000000001</v>
      </c>
      <c r="AV25" s="122">
        <v>15.4</v>
      </c>
      <c r="AW25" s="122">
        <v>13.7</v>
      </c>
      <c r="AX25" s="122">
        <v>15.9</v>
      </c>
      <c r="AY25" s="122">
        <v>13.5</v>
      </c>
      <c r="AZ25" s="122">
        <v>15.5</v>
      </c>
      <c r="BA25" s="122">
        <v>10.4</v>
      </c>
      <c r="BB25" s="122">
        <v>12.3</v>
      </c>
      <c r="BC25" s="122">
        <v>12.3</v>
      </c>
      <c r="BD25" s="122">
        <v>16.5</v>
      </c>
      <c r="BE25" s="122">
        <v>11.9</v>
      </c>
      <c r="BF25" s="122">
        <v>17.899999999999999</v>
      </c>
      <c r="BG25" s="122">
        <v>16.3</v>
      </c>
      <c r="BH25" s="122">
        <v>17.8</v>
      </c>
      <c r="BI25" s="122">
        <v>16.3</v>
      </c>
      <c r="BJ25" s="122">
        <v>17.2</v>
      </c>
      <c r="BK25" s="122">
        <v>16.8</v>
      </c>
      <c r="BL25" s="122">
        <v>14.3</v>
      </c>
      <c r="BM25" s="122">
        <v>15.5</v>
      </c>
      <c r="BN25" s="122">
        <v>13.1</v>
      </c>
      <c r="BO25" s="122">
        <v>15.8</v>
      </c>
      <c r="BP25" s="122">
        <v>13.1</v>
      </c>
      <c r="BQ25" s="18">
        <f t="shared" si="2"/>
        <v>14.332258064516132</v>
      </c>
      <c r="BR25" s="4"/>
    </row>
    <row r="26" spans="2:70" x14ac:dyDescent="0.2">
      <c r="B26" s="1" t="str">
        <f t="shared" si="0"/>
        <v xml:space="preserve">Centro_Santa Clara </v>
      </c>
      <c r="C26" s="104" t="s">
        <v>6</v>
      </c>
      <c r="D26" s="104" t="s">
        <v>64</v>
      </c>
      <c r="E26" s="104" t="s">
        <v>65</v>
      </c>
      <c r="F26" s="122">
        <v>34.200000000000003</v>
      </c>
      <c r="G26" s="122">
        <v>32.700000000000003</v>
      </c>
      <c r="H26" s="122">
        <v>28.3</v>
      </c>
      <c r="I26" s="122">
        <v>29.8</v>
      </c>
      <c r="J26" s="122">
        <v>29.4</v>
      </c>
      <c r="K26" s="122">
        <v>30.6</v>
      </c>
      <c r="L26" s="122">
        <v>32.799999999999997</v>
      </c>
      <c r="M26" s="122">
        <v>35.200000000000003</v>
      </c>
      <c r="N26" s="122">
        <v>33.799999999999997</v>
      </c>
      <c r="O26" s="122">
        <v>32.200000000000003</v>
      </c>
      <c r="P26" s="122">
        <v>29.1</v>
      </c>
      <c r="Q26" s="122">
        <v>31.9</v>
      </c>
      <c r="R26" s="122">
        <v>28.6</v>
      </c>
      <c r="S26" s="122">
        <v>28.1</v>
      </c>
      <c r="T26" s="122">
        <v>30.2</v>
      </c>
      <c r="U26" s="122">
        <v>31.8</v>
      </c>
      <c r="V26" s="122">
        <v>34.6</v>
      </c>
      <c r="W26" s="122">
        <v>35</v>
      </c>
      <c r="X26" s="122">
        <v>34.9</v>
      </c>
      <c r="Y26" s="122">
        <v>33.5</v>
      </c>
      <c r="Z26" s="122">
        <v>32.9</v>
      </c>
      <c r="AA26" s="122">
        <v>37.200000000000003</v>
      </c>
      <c r="AB26" s="122">
        <v>36.700000000000003</v>
      </c>
      <c r="AC26" s="122">
        <v>36</v>
      </c>
      <c r="AD26" s="122">
        <v>35.9</v>
      </c>
      <c r="AE26" s="122">
        <v>30</v>
      </c>
      <c r="AF26" s="122">
        <v>28.4</v>
      </c>
      <c r="AG26" s="122">
        <v>30</v>
      </c>
      <c r="AH26" s="122">
        <v>32.4</v>
      </c>
      <c r="AI26" s="122">
        <v>30.8</v>
      </c>
      <c r="AJ26" s="122">
        <v>29.3</v>
      </c>
      <c r="AK26" s="17">
        <f t="shared" si="1"/>
        <v>32.138709677419357</v>
      </c>
      <c r="AL26" s="122">
        <v>6.8</v>
      </c>
      <c r="AM26" s="122">
        <v>12.2</v>
      </c>
      <c r="AN26" s="122">
        <v>16.100000000000001</v>
      </c>
      <c r="AO26" s="122">
        <v>14.9</v>
      </c>
      <c r="AP26" s="122">
        <v>12</v>
      </c>
      <c r="AQ26" s="122">
        <v>10.199999999999999</v>
      </c>
      <c r="AR26" s="122">
        <v>13.1</v>
      </c>
      <c r="AS26" s="122">
        <v>12.4</v>
      </c>
      <c r="AT26" s="122">
        <v>13.8</v>
      </c>
      <c r="AU26" s="122">
        <v>16.8</v>
      </c>
      <c r="AV26" s="122">
        <v>15.6</v>
      </c>
      <c r="AW26" s="122">
        <v>14</v>
      </c>
      <c r="AX26" s="122">
        <v>15.2</v>
      </c>
      <c r="AY26" s="122">
        <v>13.3</v>
      </c>
      <c r="AZ26" s="122">
        <v>15.7</v>
      </c>
      <c r="BA26" s="122">
        <v>10.5</v>
      </c>
      <c r="BB26" s="122">
        <v>11.8</v>
      </c>
      <c r="BC26" s="122">
        <v>11.7</v>
      </c>
      <c r="BD26" s="122">
        <v>15.5</v>
      </c>
      <c r="BE26" s="122">
        <v>12</v>
      </c>
      <c r="BF26" s="122">
        <v>17.399999999999999</v>
      </c>
      <c r="BG26" s="122">
        <v>16.600000000000001</v>
      </c>
      <c r="BH26" s="122">
        <v>19</v>
      </c>
      <c r="BI26" s="122">
        <v>15.7</v>
      </c>
      <c r="BJ26" s="122">
        <v>17.100000000000001</v>
      </c>
      <c r="BK26" s="122">
        <v>17.100000000000001</v>
      </c>
      <c r="BL26" s="122">
        <v>13.5</v>
      </c>
      <c r="BM26" s="122">
        <v>14.9</v>
      </c>
      <c r="BN26" s="122">
        <v>15.9</v>
      </c>
      <c r="BO26" s="122">
        <v>16.399999999999999</v>
      </c>
      <c r="BP26" s="122">
        <v>13.5</v>
      </c>
      <c r="BQ26" s="18">
        <f t="shared" si="2"/>
        <v>14.216129032258063</v>
      </c>
      <c r="BR26" s="4"/>
    </row>
    <row r="27" spans="2:70" x14ac:dyDescent="0.2">
      <c r="B27" s="1" t="str">
        <f t="shared" si="0"/>
        <v>Centro_INIFAP San Luis</v>
      </c>
      <c r="C27" s="104" t="s">
        <v>6</v>
      </c>
      <c r="D27" s="104" t="s">
        <v>106</v>
      </c>
      <c r="E27" s="104" t="s">
        <v>104</v>
      </c>
      <c r="F27" s="122">
        <v>31.7</v>
      </c>
      <c r="G27" s="122">
        <v>31.1</v>
      </c>
      <c r="H27" s="122">
        <v>30.4</v>
      </c>
      <c r="I27" s="122">
        <v>28.9</v>
      </c>
      <c r="J27" s="122">
        <v>29.1</v>
      </c>
      <c r="K27" s="122">
        <v>30.6</v>
      </c>
      <c r="L27" s="122">
        <v>32.799999999999997</v>
      </c>
      <c r="M27" s="122">
        <v>33.200000000000003</v>
      </c>
      <c r="N27" s="122">
        <v>31.7</v>
      </c>
      <c r="O27" s="122">
        <v>31.2</v>
      </c>
      <c r="P27" s="122">
        <v>29.5</v>
      </c>
      <c r="Q27" s="122">
        <v>30.2</v>
      </c>
      <c r="R27" s="122">
        <v>27.1</v>
      </c>
      <c r="S27" s="122">
        <v>27.9</v>
      </c>
      <c r="T27" s="122">
        <v>29.1</v>
      </c>
      <c r="U27" s="122">
        <v>30.5</v>
      </c>
      <c r="V27" s="122">
        <v>32.299999999999997</v>
      </c>
      <c r="W27" s="122">
        <v>32.9</v>
      </c>
      <c r="X27" s="122">
        <v>32.6</v>
      </c>
      <c r="Y27" s="122">
        <v>32.5</v>
      </c>
      <c r="Z27" s="122">
        <v>32.200000000000003</v>
      </c>
      <c r="AA27" s="122">
        <v>35.200000000000003</v>
      </c>
      <c r="AB27" s="122">
        <v>35.799999999999997</v>
      </c>
      <c r="AC27" s="122">
        <v>35.799999999999997</v>
      </c>
      <c r="AD27" s="122">
        <v>35.700000000000003</v>
      </c>
      <c r="AE27" s="122">
        <v>29.9</v>
      </c>
      <c r="AF27" s="122">
        <v>31.7</v>
      </c>
      <c r="AG27" s="122">
        <v>30.5</v>
      </c>
      <c r="AH27" s="122">
        <v>30.8</v>
      </c>
      <c r="AI27" s="122">
        <v>30.7</v>
      </c>
      <c r="AJ27" s="122">
        <v>30.3</v>
      </c>
      <c r="AK27" s="17">
        <f t="shared" si="1"/>
        <v>31.416129032258063</v>
      </c>
      <c r="AL27" s="122">
        <v>3.6</v>
      </c>
      <c r="AM27" s="122">
        <v>4.2</v>
      </c>
      <c r="AN27" s="122">
        <v>12.2</v>
      </c>
      <c r="AO27" s="122">
        <v>11.7</v>
      </c>
      <c r="AP27" s="122">
        <v>9.5</v>
      </c>
      <c r="AQ27" s="122">
        <v>6.8</v>
      </c>
      <c r="AR27" s="122">
        <v>13.2</v>
      </c>
      <c r="AS27" s="122">
        <v>11.5</v>
      </c>
      <c r="AT27" s="122">
        <v>17.2</v>
      </c>
      <c r="AU27" s="122">
        <v>15.5</v>
      </c>
      <c r="AV27" s="122">
        <v>15.4</v>
      </c>
      <c r="AW27" s="122">
        <v>13.9</v>
      </c>
      <c r="AX27" s="122">
        <v>14.5</v>
      </c>
      <c r="AY27" s="122">
        <v>10.3</v>
      </c>
      <c r="AZ27" s="122">
        <v>15.4</v>
      </c>
      <c r="BA27" s="122">
        <v>11.1</v>
      </c>
      <c r="BB27" s="122">
        <v>10.9</v>
      </c>
      <c r="BC27" s="122">
        <v>8.3000000000000007</v>
      </c>
      <c r="BD27" s="122">
        <v>11.9</v>
      </c>
      <c r="BE27" s="122">
        <v>8.5</v>
      </c>
      <c r="BF27" s="122">
        <v>12.5</v>
      </c>
      <c r="BG27" s="122">
        <v>13.4</v>
      </c>
      <c r="BH27" s="122">
        <v>18.399999999999999</v>
      </c>
      <c r="BI27" s="122">
        <v>12.6</v>
      </c>
      <c r="BJ27" s="122">
        <v>13.5</v>
      </c>
      <c r="BK27" s="122">
        <v>16.7</v>
      </c>
      <c r="BL27" s="122">
        <v>15.2</v>
      </c>
      <c r="BM27" s="122">
        <v>14.3</v>
      </c>
      <c r="BN27" s="122">
        <v>12.9</v>
      </c>
      <c r="BO27" s="122">
        <v>16.3</v>
      </c>
      <c r="BP27" s="122">
        <v>14.4</v>
      </c>
      <c r="BQ27" s="18">
        <f t="shared" si="2"/>
        <v>12.445161290322581</v>
      </c>
      <c r="BR27" s="4"/>
    </row>
    <row r="28" spans="2:70" x14ac:dyDescent="0.2">
      <c r="B28" s="1" t="str">
        <f t="shared" si="0"/>
        <v>Centro_La Lugarda</v>
      </c>
      <c r="C28" s="104" t="s">
        <v>6</v>
      </c>
      <c r="D28" s="104" t="s">
        <v>39</v>
      </c>
      <c r="E28" s="104" t="s">
        <v>40</v>
      </c>
      <c r="F28" s="122">
        <v>28.5</v>
      </c>
      <c r="G28" s="122">
        <v>32.299999999999997</v>
      </c>
      <c r="H28" s="122">
        <v>31.6</v>
      </c>
      <c r="I28" s="122">
        <v>30.2</v>
      </c>
      <c r="J28" s="122">
        <v>28.8</v>
      </c>
      <c r="K28" s="122">
        <v>30</v>
      </c>
      <c r="L28" s="122">
        <v>29</v>
      </c>
      <c r="M28" s="122">
        <v>30.5</v>
      </c>
      <c r="N28" s="122">
        <v>29.4</v>
      </c>
      <c r="O28" s="122">
        <v>29.8</v>
      </c>
      <c r="P28" s="122">
        <v>29.3</v>
      </c>
      <c r="Q28" s="122">
        <v>29.1</v>
      </c>
      <c r="R28" s="122">
        <v>27.8</v>
      </c>
      <c r="S28" s="122">
        <v>27.2</v>
      </c>
      <c r="T28" s="122">
        <v>28.6</v>
      </c>
      <c r="U28" s="122">
        <v>27.6</v>
      </c>
      <c r="V28" s="122">
        <v>29.2</v>
      </c>
      <c r="W28" s="122">
        <v>29.5</v>
      </c>
      <c r="X28" s="122">
        <v>29.2</v>
      </c>
      <c r="Y28" s="122">
        <v>30.7</v>
      </c>
      <c r="Z28" s="122">
        <v>31.7</v>
      </c>
      <c r="AA28" s="122">
        <v>32</v>
      </c>
      <c r="AB28" s="122">
        <v>32</v>
      </c>
      <c r="AC28" s="122">
        <v>32.1</v>
      </c>
      <c r="AD28" s="122">
        <v>33</v>
      </c>
      <c r="AE28" s="122">
        <v>29.3</v>
      </c>
      <c r="AF28" s="122">
        <v>29.6</v>
      </c>
      <c r="AG28" s="122">
        <v>29.5</v>
      </c>
      <c r="AH28" s="122">
        <v>30.1</v>
      </c>
      <c r="AI28" s="122">
        <v>29.8</v>
      </c>
      <c r="AJ28" s="122">
        <v>28.7</v>
      </c>
      <c r="AK28" s="17">
        <f t="shared" si="1"/>
        <v>29.874193548387105</v>
      </c>
      <c r="AL28" s="122">
        <v>10.9</v>
      </c>
      <c r="AM28" s="122">
        <v>7.2</v>
      </c>
      <c r="AN28" s="122">
        <v>11.3</v>
      </c>
      <c r="AO28" s="122">
        <v>11.5</v>
      </c>
      <c r="AP28" s="122">
        <v>7.6</v>
      </c>
      <c r="AQ28" s="122">
        <v>7.7</v>
      </c>
      <c r="AR28" s="122">
        <v>10.3</v>
      </c>
      <c r="AS28" s="122">
        <v>11.6</v>
      </c>
      <c r="AT28" s="122">
        <v>15.1</v>
      </c>
      <c r="AU28" s="122">
        <v>15.9</v>
      </c>
      <c r="AV28" s="122">
        <v>13.7</v>
      </c>
      <c r="AW28" s="122">
        <v>11.9</v>
      </c>
      <c r="AX28" s="122">
        <v>12.5</v>
      </c>
      <c r="AY28" s="122">
        <v>10.4</v>
      </c>
      <c r="AZ28" s="122">
        <v>13.6</v>
      </c>
      <c r="BA28" s="122">
        <v>10.3</v>
      </c>
      <c r="BB28" s="122">
        <v>11.1</v>
      </c>
      <c r="BC28" s="122">
        <v>11.3</v>
      </c>
      <c r="BD28" s="122">
        <v>7.9</v>
      </c>
      <c r="BE28" s="122">
        <v>7.7</v>
      </c>
      <c r="BF28" s="122">
        <v>10.7</v>
      </c>
      <c r="BG28" s="122">
        <v>11.3</v>
      </c>
      <c r="BH28" s="122">
        <v>10.6</v>
      </c>
      <c r="BI28" s="122">
        <v>10.5</v>
      </c>
      <c r="BJ28" s="122">
        <v>12.6</v>
      </c>
      <c r="BK28" s="122">
        <v>15.5</v>
      </c>
      <c r="BL28" s="122">
        <v>12</v>
      </c>
      <c r="BM28" s="122">
        <v>15</v>
      </c>
      <c r="BN28" s="122">
        <v>14.4</v>
      </c>
      <c r="BO28" s="122">
        <v>15.5</v>
      </c>
      <c r="BP28" s="122">
        <v>13.2</v>
      </c>
      <c r="BQ28" s="18">
        <f t="shared" si="2"/>
        <v>11.638709677419355</v>
      </c>
      <c r="BR28" s="4"/>
    </row>
    <row r="29" spans="2:70" x14ac:dyDescent="0.2">
      <c r="B29" s="1" t="str">
        <f t="shared" si="0"/>
        <v>Centro_La Purisima</v>
      </c>
      <c r="C29" s="104" t="s">
        <v>6</v>
      </c>
      <c r="D29" s="104" t="s">
        <v>41</v>
      </c>
      <c r="E29" s="104" t="s">
        <v>42</v>
      </c>
      <c r="F29" s="122" t="s">
        <v>137</v>
      </c>
      <c r="G29" s="122" t="s">
        <v>137</v>
      </c>
      <c r="H29" s="122" t="s">
        <v>137</v>
      </c>
      <c r="I29" s="122" t="s">
        <v>137</v>
      </c>
      <c r="J29" s="122" t="s">
        <v>137</v>
      </c>
      <c r="K29" s="122" t="s">
        <v>137</v>
      </c>
      <c r="L29" s="122" t="s">
        <v>137</v>
      </c>
      <c r="M29" s="122" t="s">
        <v>137</v>
      </c>
      <c r="N29" s="122" t="s">
        <v>137</v>
      </c>
      <c r="O29" s="122" t="s">
        <v>137</v>
      </c>
      <c r="P29" s="122" t="s">
        <v>137</v>
      </c>
      <c r="Q29" s="122" t="s">
        <v>137</v>
      </c>
      <c r="R29" s="122" t="s">
        <v>137</v>
      </c>
      <c r="S29" s="122" t="s">
        <v>137</v>
      </c>
      <c r="T29" s="122" t="s">
        <v>137</v>
      </c>
      <c r="U29" s="122" t="s">
        <v>137</v>
      </c>
      <c r="V29" s="122" t="s">
        <v>137</v>
      </c>
      <c r="W29" s="122" t="s">
        <v>137</v>
      </c>
      <c r="X29" s="122" t="s">
        <v>137</v>
      </c>
      <c r="Y29" s="122" t="s">
        <v>137</v>
      </c>
      <c r="Z29" s="122" t="s">
        <v>137</v>
      </c>
      <c r="AA29" s="122" t="s">
        <v>137</v>
      </c>
      <c r="AB29" s="122" t="s">
        <v>137</v>
      </c>
      <c r="AC29" s="122" t="s">
        <v>137</v>
      </c>
      <c r="AD29" s="122" t="s">
        <v>137</v>
      </c>
      <c r="AE29" s="122" t="s">
        <v>137</v>
      </c>
      <c r="AF29" s="122" t="s">
        <v>137</v>
      </c>
      <c r="AG29" s="122" t="s">
        <v>137</v>
      </c>
      <c r="AH29" s="122" t="s">
        <v>137</v>
      </c>
      <c r="AI29" s="122" t="s">
        <v>137</v>
      </c>
      <c r="AJ29" s="122">
        <v>28.7</v>
      </c>
      <c r="AK29" s="17">
        <f>AVERAGE(F29:AJ29)</f>
        <v>28.7</v>
      </c>
      <c r="AL29" s="122" t="s">
        <v>137</v>
      </c>
      <c r="AM29" s="122" t="s">
        <v>137</v>
      </c>
      <c r="AN29" s="122" t="s">
        <v>137</v>
      </c>
      <c r="AO29" s="122" t="s">
        <v>137</v>
      </c>
      <c r="AP29" s="122" t="s">
        <v>137</v>
      </c>
      <c r="AQ29" s="122" t="s">
        <v>137</v>
      </c>
      <c r="AR29" s="122" t="s">
        <v>137</v>
      </c>
      <c r="AS29" s="122" t="s">
        <v>137</v>
      </c>
      <c r="AT29" s="122" t="s">
        <v>137</v>
      </c>
      <c r="AU29" s="122" t="s">
        <v>137</v>
      </c>
      <c r="AV29" s="122" t="s">
        <v>137</v>
      </c>
      <c r="AW29" s="122" t="s">
        <v>137</v>
      </c>
      <c r="AX29" s="122" t="s">
        <v>137</v>
      </c>
      <c r="AY29" s="122" t="s">
        <v>137</v>
      </c>
      <c r="AZ29" s="122" t="s">
        <v>137</v>
      </c>
      <c r="BA29" s="122" t="s">
        <v>137</v>
      </c>
      <c r="BB29" s="122" t="s">
        <v>137</v>
      </c>
      <c r="BC29" s="122" t="s">
        <v>137</v>
      </c>
      <c r="BD29" s="122" t="s">
        <v>137</v>
      </c>
      <c r="BE29" s="122" t="s">
        <v>137</v>
      </c>
      <c r="BF29" s="122" t="s">
        <v>137</v>
      </c>
      <c r="BG29" s="122" t="s">
        <v>137</v>
      </c>
      <c r="BH29" s="122" t="s">
        <v>137</v>
      </c>
      <c r="BI29" s="122" t="s">
        <v>137</v>
      </c>
      <c r="BJ29" s="122" t="s">
        <v>137</v>
      </c>
      <c r="BK29" s="122" t="s">
        <v>137</v>
      </c>
      <c r="BL29" s="122" t="s">
        <v>137</v>
      </c>
      <c r="BM29" s="122" t="s">
        <v>137</v>
      </c>
      <c r="BN29" s="122" t="s">
        <v>137</v>
      </c>
      <c r="BO29" s="122" t="s">
        <v>137</v>
      </c>
      <c r="BP29" s="122">
        <v>14.8</v>
      </c>
      <c r="BQ29" s="18">
        <f t="shared" si="2"/>
        <v>14.8</v>
      </c>
      <c r="BR29" s="4"/>
    </row>
    <row r="30" spans="2:70" x14ac:dyDescent="0.2">
      <c r="B30" s="1" t="str">
        <f t="shared" si="0"/>
        <v>Centro_San Ignacio</v>
      </c>
      <c r="C30" s="104" t="s">
        <v>6</v>
      </c>
      <c r="D30" s="104" t="s">
        <v>61</v>
      </c>
      <c r="E30" s="104" t="s">
        <v>62</v>
      </c>
      <c r="F30" s="122">
        <v>33</v>
      </c>
      <c r="G30" s="122">
        <v>34.5</v>
      </c>
      <c r="H30" s="122">
        <v>30.6</v>
      </c>
      <c r="I30" s="122">
        <v>30.9</v>
      </c>
      <c r="J30" s="122">
        <v>29.9</v>
      </c>
      <c r="K30" s="122">
        <v>31.9</v>
      </c>
      <c r="L30" s="122">
        <v>32.6</v>
      </c>
      <c r="M30" s="122">
        <v>33.200000000000003</v>
      </c>
      <c r="N30" s="122">
        <v>32.5</v>
      </c>
      <c r="O30" s="122">
        <v>32.4</v>
      </c>
      <c r="P30" s="122">
        <v>30.3</v>
      </c>
      <c r="Q30" s="122">
        <v>31.5</v>
      </c>
      <c r="R30" s="122">
        <v>27.4</v>
      </c>
      <c r="S30" s="122">
        <v>28</v>
      </c>
      <c r="T30" s="122">
        <v>29.3</v>
      </c>
      <c r="U30" s="122">
        <v>30.5</v>
      </c>
      <c r="V30" s="122">
        <v>33</v>
      </c>
      <c r="W30" s="122">
        <v>33.9</v>
      </c>
      <c r="X30" s="122">
        <v>33.299999999999997</v>
      </c>
      <c r="Y30" s="122">
        <v>33.700000000000003</v>
      </c>
      <c r="Z30" s="122">
        <v>33.700000000000003</v>
      </c>
      <c r="AA30" s="122">
        <v>35.9</v>
      </c>
      <c r="AB30" s="122">
        <v>36</v>
      </c>
      <c r="AC30" s="122">
        <v>36.1</v>
      </c>
      <c r="AD30" s="122">
        <v>36.6</v>
      </c>
      <c r="AE30" s="122">
        <v>31.2</v>
      </c>
      <c r="AF30" s="122">
        <v>31.7</v>
      </c>
      <c r="AG30" s="122">
        <v>31.5</v>
      </c>
      <c r="AH30" s="122">
        <v>31.5</v>
      </c>
      <c r="AI30" s="122">
        <v>30.7</v>
      </c>
      <c r="AJ30" s="122">
        <v>31.1</v>
      </c>
      <c r="AK30" s="17">
        <f t="shared" si="1"/>
        <v>32.20645161290323</v>
      </c>
      <c r="AL30" s="122">
        <v>14.7</v>
      </c>
      <c r="AM30" s="122">
        <v>7.9</v>
      </c>
      <c r="AN30" s="122">
        <v>14.1</v>
      </c>
      <c r="AO30" s="122">
        <v>14</v>
      </c>
      <c r="AP30" s="122">
        <v>15.6</v>
      </c>
      <c r="AQ30" s="122">
        <v>10.6</v>
      </c>
      <c r="AR30" s="122">
        <v>13</v>
      </c>
      <c r="AS30" s="122">
        <v>12.8</v>
      </c>
      <c r="AT30" s="122">
        <v>15.3</v>
      </c>
      <c r="AU30" s="122">
        <v>16.100000000000001</v>
      </c>
      <c r="AV30" s="122">
        <v>15.7</v>
      </c>
      <c r="AW30" s="122">
        <v>14.3</v>
      </c>
      <c r="AX30" s="122">
        <v>13.9</v>
      </c>
      <c r="AY30" s="122">
        <v>11.1</v>
      </c>
      <c r="AZ30" s="122">
        <v>15.7</v>
      </c>
      <c r="BA30" s="122">
        <v>11.7</v>
      </c>
      <c r="BB30" s="122">
        <v>12.6</v>
      </c>
      <c r="BC30" s="122">
        <v>11</v>
      </c>
      <c r="BD30" s="122">
        <v>15</v>
      </c>
      <c r="BE30" s="122">
        <v>11.9</v>
      </c>
      <c r="BF30" s="122">
        <v>14.1</v>
      </c>
      <c r="BG30" s="122">
        <v>15.3</v>
      </c>
      <c r="BH30" s="122">
        <v>18</v>
      </c>
      <c r="BI30" s="122">
        <v>14.5</v>
      </c>
      <c r="BJ30" s="122">
        <v>16.2</v>
      </c>
      <c r="BK30" s="122">
        <v>15.6</v>
      </c>
      <c r="BL30" s="122">
        <v>14.1</v>
      </c>
      <c r="BM30" s="122">
        <v>15.5</v>
      </c>
      <c r="BN30" s="122">
        <v>14.7</v>
      </c>
      <c r="BO30" s="122">
        <v>17</v>
      </c>
      <c r="BP30" s="122">
        <v>14.8</v>
      </c>
      <c r="BQ30" s="18">
        <f t="shared" si="2"/>
        <v>14.090322580645161</v>
      </c>
      <c r="BR30" s="4"/>
    </row>
    <row r="31" spans="2:70" x14ac:dyDescent="0.2">
      <c r="B31" s="1" t="str">
        <f t="shared" si="0"/>
        <v>Centro_San Isidro</v>
      </c>
      <c r="C31" s="104" t="s">
        <v>6</v>
      </c>
      <c r="D31" s="104" t="s">
        <v>63</v>
      </c>
      <c r="E31" s="104" t="s">
        <v>62</v>
      </c>
      <c r="F31" s="122">
        <v>34</v>
      </c>
      <c r="G31" s="122">
        <v>35.4</v>
      </c>
      <c r="H31" s="122">
        <v>33.4</v>
      </c>
      <c r="I31" s="122">
        <v>32.6</v>
      </c>
      <c r="J31" s="122">
        <v>30.5</v>
      </c>
      <c r="K31" s="122">
        <v>32.5</v>
      </c>
      <c r="L31" s="122">
        <v>32.5</v>
      </c>
      <c r="M31" s="122">
        <v>34.799999999999997</v>
      </c>
      <c r="N31" s="122">
        <v>32.6</v>
      </c>
      <c r="O31" s="122">
        <v>30.7</v>
      </c>
      <c r="P31" s="122">
        <v>31.3</v>
      </c>
      <c r="Q31" s="122">
        <v>31</v>
      </c>
      <c r="R31" s="122">
        <v>28.4</v>
      </c>
      <c r="S31" s="122">
        <v>29.6</v>
      </c>
      <c r="T31" s="122">
        <v>30.3</v>
      </c>
      <c r="U31" s="122">
        <v>30.1</v>
      </c>
      <c r="V31" s="122">
        <v>32.700000000000003</v>
      </c>
      <c r="W31" s="122">
        <v>34.4</v>
      </c>
      <c r="X31" s="122">
        <v>34.5</v>
      </c>
      <c r="Y31" s="122">
        <v>34.299999999999997</v>
      </c>
      <c r="Z31" s="122">
        <v>35.200000000000003</v>
      </c>
      <c r="AA31" s="122">
        <v>35.799999999999997</v>
      </c>
      <c r="AB31" s="122">
        <v>35.9</v>
      </c>
      <c r="AC31" s="122">
        <v>36.799999999999997</v>
      </c>
      <c r="AD31" s="122">
        <v>37.200000000000003</v>
      </c>
      <c r="AE31" s="122">
        <v>31</v>
      </c>
      <c r="AF31" s="122">
        <v>31.1</v>
      </c>
      <c r="AG31" s="122">
        <v>33.299999999999997</v>
      </c>
      <c r="AH31" s="122">
        <v>31.7</v>
      </c>
      <c r="AI31" s="122">
        <v>31.7</v>
      </c>
      <c r="AJ31" s="122">
        <v>31.5</v>
      </c>
      <c r="AK31" s="17">
        <f t="shared" si="1"/>
        <v>32.800000000000004</v>
      </c>
      <c r="AL31" s="122">
        <v>10.199999999999999</v>
      </c>
      <c r="AM31" s="122">
        <v>5.9</v>
      </c>
      <c r="AN31" s="122">
        <v>10.3</v>
      </c>
      <c r="AO31" s="122">
        <v>10.4</v>
      </c>
      <c r="AP31" s="122">
        <v>11.1</v>
      </c>
      <c r="AQ31" s="122">
        <v>9.8000000000000007</v>
      </c>
      <c r="AR31" s="122">
        <v>12.3</v>
      </c>
      <c r="AS31" s="122">
        <v>12.4</v>
      </c>
      <c r="AT31" s="122">
        <v>16.3</v>
      </c>
      <c r="AU31" s="122">
        <v>14.1</v>
      </c>
      <c r="AV31" s="122">
        <v>14.5</v>
      </c>
      <c r="AW31" s="122">
        <v>13.9</v>
      </c>
      <c r="AX31" s="122">
        <v>14.3</v>
      </c>
      <c r="AY31" s="122">
        <v>10.6</v>
      </c>
      <c r="AZ31" s="122">
        <v>14.2</v>
      </c>
      <c r="BA31" s="122">
        <v>12.5</v>
      </c>
      <c r="BB31" s="122">
        <v>12.9</v>
      </c>
      <c r="BC31" s="122">
        <v>10.9</v>
      </c>
      <c r="BD31" s="122">
        <v>13.2</v>
      </c>
      <c r="BE31" s="122">
        <v>9.4</v>
      </c>
      <c r="BF31" s="122">
        <v>12.6</v>
      </c>
      <c r="BG31" s="122">
        <v>14.3</v>
      </c>
      <c r="BH31" s="122">
        <v>15.2</v>
      </c>
      <c r="BI31" s="122">
        <v>13.4</v>
      </c>
      <c r="BJ31" s="122">
        <v>13.8</v>
      </c>
      <c r="BK31" s="122">
        <v>14.7</v>
      </c>
      <c r="BL31" s="122">
        <v>12.9</v>
      </c>
      <c r="BM31" s="122">
        <v>13.7</v>
      </c>
      <c r="BN31" s="122">
        <v>13.7</v>
      </c>
      <c r="BO31" s="122">
        <v>15.3</v>
      </c>
      <c r="BP31" s="122">
        <v>14.5</v>
      </c>
      <c r="BQ31" s="18">
        <f t="shared" si="2"/>
        <v>12.687096774193545</v>
      </c>
      <c r="BR31" s="4"/>
    </row>
    <row r="32" spans="2:70" x14ac:dyDescent="0.2">
      <c r="B32" s="1" t="str">
        <f t="shared" si="0"/>
        <v>Huasteca_5 de Mayo</v>
      </c>
      <c r="C32" s="88" t="s">
        <v>0</v>
      </c>
      <c r="D32" s="88" t="s">
        <v>1</v>
      </c>
      <c r="E32" s="88" t="s">
        <v>2</v>
      </c>
      <c r="F32" s="122" t="s">
        <v>137</v>
      </c>
      <c r="G32" s="122" t="s">
        <v>137</v>
      </c>
      <c r="H32" s="122" t="s">
        <v>137</v>
      </c>
      <c r="I32" s="122" t="s">
        <v>137</v>
      </c>
      <c r="J32" s="122" t="s">
        <v>137</v>
      </c>
      <c r="K32" s="122" t="s">
        <v>137</v>
      </c>
      <c r="L32" s="122" t="s">
        <v>137</v>
      </c>
      <c r="M32" s="122" t="s">
        <v>137</v>
      </c>
      <c r="N32" s="122" t="s">
        <v>137</v>
      </c>
      <c r="O32" s="122" t="s">
        <v>137</v>
      </c>
      <c r="P32" s="122" t="s">
        <v>137</v>
      </c>
      <c r="Q32" s="122" t="s">
        <v>137</v>
      </c>
      <c r="R32" s="122" t="s">
        <v>137</v>
      </c>
      <c r="S32" s="122" t="s">
        <v>137</v>
      </c>
      <c r="T32" s="122" t="s">
        <v>137</v>
      </c>
      <c r="U32" s="122" t="s">
        <v>137</v>
      </c>
      <c r="V32" s="122" t="s">
        <v>137</v>
      </c>
      <c r="W32" s="122" t="s">
        <v>137</v>
      </c>
      <c r="X32" s="122" t="s">
        <v>137</v>
      </c>
      <c r="Y32" s="122" t="s">
        <v>137</v>
      </c>
      <c r="Z32" s="122" t="s">
        <v>137</v>
      </c>
      <c r="AA32" s="122" t="s">
        <v>137</v>
      </c>
      <c r="AB32" s="122" t="s">
        <v>137</v>
      </c>
      <c r="AC32" s="122" t="s">
        <v>137</v>
      </c>
      <c r="AD32" s="122" t="s">
        <v>137</v>
      </c>
      <c r="AE32" s="122" t="s">
        <v>137</v>
      </c>
      <c r="AF32" s="122" t="s">
        <v>137</v>
      </c>
      <c r="AG32" s="122" t="s">
        <v>137</v>
      </c>
      <c r="AH32" s="122" t="s">
        <v>137</v>
      </c>
      <c r="AI32" s="122" t="s">
        <v>137</v>
      </c>
      <c r="AJ32" s="122">
        <v>38.799999999999997</v>
      </c>
      <c r="AK32" s="17">
        <f t="shared" si="1"/>
        <v>38.799999999999997</v>
      </c>
      <c r="AL32" s="122" t="s">
        <v>137</v>
      </c>
      <c r="AM32" s="122" t="s">
        <v>137</v>
      </c>
      <c r="AN32" s="122" t="s">
        <v>137</v>
      </c>
      <c r="AO32" s="122" t="s">
        <v>137</v>
      </c>
      <c r="AP32" s="122" t="s">
        <v>137</v>
      </c>
      <c r="AQ32" s="122" t="s">
        <v>137</v>
      </c>
      <c r="AR32" s="122" t="s">
        <v>137</v>
      </c>
      <c r="AS32" s="122" t="s">
        <v>137</v>
      </c>
      <c r="AT32" s="122" t="s">
        <v>137</v>
      </c>
      <c r="AU32" s="122" t="s">
        <v>137</v>
      </c>
      <c r="AV32" s="122" t="s">
        <v>137</v>
      </c>
      <c r="AW32" s="122" t="s">
        <v>137</v>
      </c>
      <c r="AX32" s="122" t="s">
        <v>137</v>
      </c>
      <c r="AY32" s="122" t="s">
        <v>137</v>
      </c>
      <c r="AZ32" s="122" t="s">
        <v>137</v>
      </c>
      <c r="BA32" s="122" t="s">
        <v>137</v>
      </c>
      <c r="BB32" s="122" t="s">
        <v>137</v>
      </c>
      <c r="BC32" s="122" t="s">
        <v>137</v>
      </c>
      <c r="BD32" s="122" t="s">
        <v>137</v>
      </c>
      <c r="BE32" s="122" t="s">
        <v>137</v>
      </c>
      <c r="BF32" s="122" t="s">
        <v>137</v>
      </c>
      <c r="BG32" s="122" t="s">
        <v>137</v>
      </c>
      <c r="BH32" s="122" t="s">
        <v>137</v>
      </c>
      <c r="BI32" s="122" t="s">
        <v>137</v>
      </c>
      <c r="BJ32" s="122" t="s">
        <v>137</v>
      </c>
      <c r="BK32" s="122" t="s">
        <v>137</v>
      </c>
      <c r="BL32" s="122" t="s">
        <v>137</v>
      </c>
      <c r="BM32" s="122" t="s">
        <v>137</v>
      </c>
      <c r="BN32" s="122" t="s">
        <v>137</v>
      </c>
      <c r="BO32" s="122" t="s">
        <v>137</v>
      </c>
      <c r="BP32" s="122">
        <v>24.6</v>
      </c>
      <c r="BQ32" s="18">
        <f t="shared" si="2"/>
        <v>24.6</v>
      </c>
      <c r="BR32" s="4"/>
    </row>
    <row r="33" spans="2:70" x14ac:dyDescent="0.2">
      <c r="B33" s="1" t="str">
        <f t="shared" si="0"/>
        <v>Huasteca_Estación Coyoles</v>
      </c>
      <c r="C33" s="88" t="s">
        <v>0</v>
      </c>
      <c r="D33" s="88" t="s">
        <v>32</v>
      </c>
      <c r="E33" s="88" t="s">
        <v>2</v>
      </c>
      <c r="F33" s="122" t="s">
        <v>137</v>
      </c>
      <c r="G33" s="122" t="s">
        <v>137</v>
      </c>
      <c r="H33" s="122" t="s">
        <v>137</v>
      </c>
      <c r="I33" s="122" t="s">
        <v>137</v>
      </c>
      <c r="J33" s="122" t="s">
        <v>137</v>
      </c>
      <c r="K33" s="122" t="s">
        <v>137</v>
      </c>
      <c r="L33" s="122" t="s">
        <v>137</v>
      </c>
      <c r="M33" s="122" t="s">
        <v>137</v>
      </c>
      <c r="N33" s="122" t="s">
        <v>137</v>
      </c>
      <c r="O33" s="122" t="s">
        <v>137</v>
      </c>
      <c r="P33" s="122" t="s">
        <v>137</v>
      </c>
      <c r="Q33" s="122" t="s">
        <v>137</v>
      </c>
      <c r="R33" s="122" t="s">
        <v>137</v>
      </c>
      <c r="S33" s="122" t="s">
        <v>137</v>
      </c>
      <c r="T33" s="122" t="s">
        <v>137</v>
      </c>
      <c r="U33" s="122" t="s">
        <v>137</v>
      </c>
      <c r="V33" s="122" t="s">
        <v>137</v>
      </c>
      <c r="W33" s="122" t="s">
        <v>137</v>
      </c>
      <c r="X33" s="122" t="s">
        <v>137</v>
      </c>
      <c r="Y33" s="122" t="s">
        <v>137</v>
      </c>
      <c r="Z33" s="122" t="s">
        <v>137</v>
      </c>
      <c r="AA33" s="122" t="s">
        <v>137</v>
      </c>
      <c r="AB33" s="122" t="s">
        <v>137</v>
      </c>
      <c r="AC33" s="122" t="s">
        <v>137</v>
      </c>
      <c r="AD33" s="122" t="s">
        <v>137</v>
      </c>
      <c r="AE33" s="122" t="s">
        <v>137</v>
      </c>
      <c r="AF33" s="122" t="s">
        <v>137</v>
      </c>
      <c r="AG33" s="122" t="s">
        <v>137</v>
      </c>
      <c r="AH33" s="122" t="s">
        <v>137</v>
      </c>
      <c r="AI33" s="122" t="s">
        <v>137</v>
      </c>
      <c r="AJ33" s="122">
        <v>38.799999999999997</v>
      </c>
      <c r="AK33" s="17">
        <f t="shared" si="1"/>
        <v>38.799999999999997</v>
      </c>
      <c r="AL33" s="122" t="s">
        <v>137</v>
      </c>
      <c r="AM33" s="122" t="s">
        <v>137</v>
      </c>
      <c r="AN33" s="122" t="s">
        <v>137</v>
      </c>
      <c r="AO33" s="122" t="s">
        <v>137</v>
      </c>
      <c r="AP33" s="122" t="s">
        <v>137</v>
      </c>
      <c r="AQ33" s="122" t="s">
        <v>137</v>
      </c>
      <c r="AR33" s="122" t="s">
        <v>137</v>
      </c>
      <c r="AS33" s="122" t="s">
        <v>137</v>
      </c>
      <c r="AT33" s="122" t="s">
        <v>137</v>
      </c>
      <c r="AU33" s="122" t="s">
        <v>137</v>
      </c>
      <c r="AV33" s="122" t="s">
        <v>137</v>
      </c>
      <c r="AW33" s="122" t="s">
        <v>137</v>
      </c>
      <c r="AX33" s="122" t="s">
        <v>137</v>
      </c>
      <c r="AY33" s="122" t="s">
        <v>137</v>
      </c>
      <c r="AZ33" s="122" t="s">
        <v>137</v>
      </c>
      <c r="BA33" s="122" t="s">
        <v>137</v>
      </c>
      <c r="BB33" s="122" t="s">
        <v>137</v>
      </c>
      <c r="BC33" s="122" t="s">
        <v>137</v>
      </c>
      <c r="BD33" s="122" t="s">
        <v>137</v>
      </c>
      <c r="BE33" s="122" t="s">
        <v>137</v>
      </c>
      <c r="BF33" s="122" t="s">
        <v>137</v>
      </c>
      <c r="BG33" s="122" t="s">
        <v>137</v>
      </c>
      <c r="BH33" s="122" t="s">
        <v>137</v>
      </c>
      <c r="BI33" s="122" t="s">
        <v>137</v>
      </c>
      <c r="BJ33" s="122" t="s">
        <v>137</v>
      </c>
      <c r="BK33" s="122" t="s">
        <v>137</v>
      </c>
      <c r="BL33" s="122" t="s">
        <v>137</v>
      </c>
      <c r="BM33" s="122" t="s">
        <v>137</v>
      </c>
      <c r="BN33" s="122" t="s">
        <v>137</v>
      </c>
      <c r="BO33" s="122" t="s">
        <v>137</v>
      </c>
      <c r="BP33" s="122">
        <v>24.6</v>
      </c>
      <c r="BQ33" s="18">
        <f t="shared" si="2"/>
        <v>24.6</v>
      </c>
      <c r="BR33" s="4"/>
    </row>
    <row r="34" spans="2:70" x14ac:dyDescent="0.2">
      <c r="B34" s="1" t="str">
        <f t="shared" si="0"/>
        <v>Huasteca_Ingenio Plan de Ayala</v>
      </c>
      <c r="C34" s="88" t="s">
        <v>0</v>
      </c>
      <c r="D34" s="88" t="s">
        <v>107</v>
      </c>
      <c r="E34" s="88" t="s">
        <v>2</v>
      </c>
      <c r="F34" s="122" t="s">
        <v>137</v>
      </c>
      <c r="G34" s="122" t="s">
        <v>137</v>
      </c>
      <c r="H34" s="122" t="s">
        <v>137</v>
      </c>
      <c r="I34" s="122" t="s">
        <v>137</v>
      </c>
      <c r="J34" s="122" t="s">
        <v>137</v>
      </c>
      <c r="K34" s="122" t="s">
        <v>137</v>
      </c>
      <c r="L34" s="122" t="s">
        <v>137</v>
      </c>
      <c r="M34" s="122" t="s">
        <v>137</v>
      </c>
      <c r="N34" s="122" t="s">
        <v>137</v>
      </c>
      <c r="O34" s="122" t="s">
        <v>137</v>
      </c>
      <c r="P34" s="122" t="s">
        <v>137</v>
      </c>
      <c r="Q34" s="122" t="s">
        <v>137</v>
      </c>
      <c r="R34" s="122" t="s">
        <v>137</v>
      </c>
      <c r="S34" s="122" t="s">
        <v>137</v>
      </c>
      <c r="T34" s="122" t="s">
        <v>137</v>
      </c>
      <c r="U34" s="122" t="s">
        <v>137</v>
      </c>
      <c r="V34" s="122" t="s">
        <v>137</v>
      </c>
      <c r="W34" s="122" t="s">
        <v>137</v>
      </c>
      <c r="X34" s="122" t="s">
        <v>137</v>
      </c>
      <c r="Y34" s="122" t="s">
        <v>137</v>
      </c>
      <c r="Z34" s="122" t="s">
        <v>137</v>
      </c>
      <c r="AA34" s="122" t="s">
        <v>137</v>
      </c>
      <c r="AB34" s="122" t="s">
        <v>137</v>
      </c>
      <c r="AC34" s="122" t="s">
        <v>137</v>
      </c>
      <c r="AD34" s="122" t="s">
        <v>137</v>
      </c>
      <c r="AE34" s="122" t="s">
        <v>137</v>
      </c>
      <c r="AF34" s="122" t="s">
        <v>137</v>
      </c>
      <c r="AG34" s="122" t="s">
        <v>137</v>
      </c>
      <c r="AH34" s="122" t="s">
        <v>137</v>
      </c>
      <c r="AI34" s="122" t="s">
        <v>137</v>
      </c>
      <c r="AJ34" s="122">
        <v>38.799999999999997</v>
      </c>
      <c r="AK34" s="17">
        <f t="shared" si="1"/>
        <v>38.799999999999997</v>
      </c>
      <c r="AL34" s="122" t="s">
        <v>137</v>
      </c>
      <c r="AM34" s="122" t="s">
        <v>137</v>
      </c>
      <c r="AN34" s="122" t="s">
        <v>137</v>
      </c>
      <c r="AO34" s="122" t="s">
        <v>137</v>
      </c>
      <c r="AP34" s="122" t="s">
        <v>137</v>
      </c>
      <c r="AQ34" s="122" t="s">
        <v>137</v>
      </c>
      <c r="AR34" s="122" t="s">
        <v>137</v>
      </c>
      <c r="AS34" s="122" t="s">
        <v>137</v>
      </c>
      <c r="AT34" s="122" t="s">
        <v>137</v>
      </c>
      <c r="AU34" s="122" t="s">
        <v>137</v>
      </c>
      <c r="AV34" s="122" t="s">
        <v>137</v>
      </c>
      <c r="AW34" s="122" t="s">
        <v>137</v>
      </c>
      <c r="AX34" s="122" t="s">
        <v>137</v>
      </c>
      <c r="AY34" s="122" t="s">
        <v>137</v>
      </c>
      <c r="AZ34" s="122" t="s">
        <v>137</v>
      </c>
      <c r="BA34" s="122" t="s">
        <v>137</v>
      </c>
      <c r="BB34" s="122" t="s">
        <v>137</v>
      </c>
      <c r="BC34" s="122" t="s">
        <v>137</v>
      </c>
      <c r="BD34" s="122" t="s">
        <v>137</v>
      </c>
      <c r="BE34" s="122" t="s">
        <v>137</v>
      </c>
      <c r="BF34" s="122" t="s">
        <v>137</v>
      </c>
      <c r="BG34" s="122" t="s">
        <v>137</v>
      </c>
      <c r="BH34" s="122" t="s">
        <v>137</v>
      </c>
      <c r="BI34" s="122" t="s">
        <v>137</v>
      </c>
      <c r="BJ34" s="122" t="s">
        <v>137</v>
      </c>
      <c r="BK34" s="122" t="s">
        <v>137</v>
      </c>
      <c r="BL34" s="122" t="s">
        <v>137</v>
      </c>
      <c r="BM34" s="122" t="s">
        <v>137</v>
      </c>
      <c r="BN34" s="122" t="s">
        <v>137</v>
      </c>
      <c r="BO34" s="122" t="s">
        <v>137</v>
      </c>
      <c r="BP34" s="122">
        <v>24.6</v>
      </c>
      <c r="BQ34" s="18">
        <f t="shared" si="2"/>
        <v>24.6</v>
      </c>
      <c r="BR34" s="4"/>
    </row>
    <row r="35" spans="2:70" x14ac:dyDescent="0.2">
      <c r="B35" s="1" t="str">
        <f t="shared" si="0"/>
        <v>Huasteca_La Hincada</v>
      </c>
      <c r="C35" s="88" t="s">
        <v>0</v>
      </c>
      <c r="D35" s="88" t="s">
        <v>38</v>
      </c>
      <c r="E35" s="88" t="s">
        <v>2</v>
      </c>
      <c r="F35" s="122" t="s">
        <v>137</v>
      </c>
      <c r="G35" s="122" t="s">
        <v>137</v>
      </c>
      <c r="H35" s="122" t="s">
        <v>137</v>
      </c>
      <c r="I35" s="122" t="s">
        <v>137</v>
      </c>
      <c r="J35" s="122" t="s">
        <v>137</v>
      </c>
      <c r="K35" s="122" t="s">
        <v>137</v>
      </c>
      <c r="L35" s="122" t="s">
        <v>137</v>
      </c>
      <c r="M35" s="122" t="s">
        <v>137</v>
      </c>
      <c r="N35" s="122" t="s">
        <v>137</v>
      </c>
      <c r="O35" s="122" t="s">
        <v>137</v>
      </c>
      <c r="P35" s="122" t="s">
        <v>137</v>
      </c>
      <c r="Q35" s="122" t="s">
        <v>137</v>
      </c>
      <c r="R35" s="122" t="s">
        <v>137</v>
      </c>
      <c r="S35" s="122" t="s">
        <v>137</v>
      </c>
      <c r="T35" s="122" t="s">
        <v>137</v>
      </c>
      <c r="U35" s="122" t="s">
        <v>137</v>
      </c>
      <c r="V35" s="122" t="s">
        <v>137</v>
      </c>
      <c r="W35" s="122" t="s">
        <v>137</v>
      </c>
      <c r="X35" s="122" t="s">
        <v>137</v>
      </c>
      <c r="Y35" s="122" t="s">
        <v>137</v>
      </c>
      <c r="Z35" s="122" t="s">
        <v>137</v>
      </c>
      <c r="AA35" s="122" t="s">
        <v>137</v>
      </c>
      <c r="AB35" s="122" t="s">
        <v>137</v>
      </c>
      <c r="AC35" s="122" t="s">
        <v>137</v>
      </c>
      <c r="AD35" s="122" t="s">
        <v>137</v>
      </c>
      <c r="AE35" s="122" t="s">
        <v>137</v>
      </c>
      <c r="AF35" s="122" t="s">
        <v>137</v>
      </c>
      <c r="AG35" s="122" t="s">
        <v>137</v>
      </c>
      <c r="AH35" s="122" t="s">
        <v>137</v>
      </c>
      <c r="AI35" s="122" t="s">
        <v>137</v>
      </c>
      <c r="AJ35" s="122">
        <v>38.799999999999997</v>
      </c>
      <c r="AK35" s="17">
        <f t="shared" si="1"/>
        <v>38.799999999999997</v>
      </c>
      <c r="AL35" s="122" t="s">
        <v>137</v>
      </c>
      <c r="AM35" s="122" t="s">
        <v>137</v>
      </c>
      <c r="AN35" s="122" t="s">
        <v>137</v>
      </c>
      <c r="AO35" s="122" t="s">
        <v>137</v>
      </c>
      <c r="AP35" s="122" t="s">
        <v>137</v>
      </c>
      <c r="AQ35" s="122" t="s">
        <v>137</v>
      </c>
      <c r="AR35" s="122" t="s">
        <v>137</v>
      </c>
      <c r="AS35" s="122" t="s">
        <v>137</v>
      </c>
      <c r="AT35" s="122" t="s">
        <v>137</v>
      </c>
      <c r="AU35" s="122" t="s">
        <v>137</v>
      </c>
      <c r="AV35" s="122" t="s">
        <v>137</v>
      </c>
      <c r="AW35" s="122" t="s">
        <v>137</v>
      </c>
      <c r="AX35" s="122" t="s">
        <v>137</v>
      </c>
      <c r="AY35" s="122" t="s">
        <v>137</v>
      </c>
      <c r="AZ35" s="122" t="s">
        <v>137</v>
      </c>
      <c r="BA35" s="122" t="s">
        <v>137</v>
      </c>
      <c r="BB35" s="122" t="s">
        <v>137</v>
      </c>
      <c r="BC35" s="122" t="s">
        <v>137</v>
      </c>
      <c r="BD35" s="122" t="s">
        <v>137</v>
      </c>
      <c r="BE35" s="122" t="s">
        <v>137</v>
      </c>
      <c r="BF35" s="122" t="s">
        <v>137</v>
      </c>
      <c r="BG35" s="122" t="s">
        <v>137</v>
      </c>
      <c r="BH35" s="122" t="s">
        <v>137</v>
      </c>
      <c r="BI35" s="122" t="s">
        <v>137</v>
      </c>
      <c r="BJ35" s="122" t="s">
        <v>137</v>
      </c>
      <c r="BK35" s="122" t="s">
        <v>137</v>
      </c>
      <c r="BL35" s="122" t="s">
        <v>137</v>
      </c>
      <c r="BM35" s="122" t="s">
        <v>137</v>
      </c>
      <c r="BN35" s="122" t="s">
        <v>137</v>
      </c>
      <c r="BO35" s="122" t="s">
        <v>137</v>
      </c>
      <c r="BP35" s="122">
        <v>24.6</v>
      </c>
      <c r="BQ35" s="18">
        <f t="shared" si="2"/>
        <v>24.6</v>
      </c>
      <c r="BR35" s="4"/>
    </row>
    <row r="36" spans="2:70" x14ac:dyDescent="0.2">
      <c r="B36" s="1" t="str">
        <f t="shared" si="0"/>
        <v>Huasteca_Tampaya</v>
      </c>
      <c r="C36" s="88" t="s">
        <v>0</v>
      </c>
      <c r="D36" s="88" t="s">
        <v>70</v>
      </c>
      <c r="E36" s="88" t="s">
        <v>2</v>
      </c>
      <c r="F36" s="122" t="s">
        <v>137</v>
      </c>
      <c r="G36" s="122" t="s">
        <v>137</v>
      </c>
      <c r="H36" s="122" t="s">
        <v>137</v>
      </c>
      <c r="I36" s="122" t="s">
        <v>137</v>
      </c>
      <c r="J36" s="122" t="s">
        <v>137</v>
      </c>
      <c r="K36" s="122" t="s">
        <v>137</v>
      </c>
      <c r="L36" s="122" t="s">
        <v>137</v>
      </c>
      <c r="M36" s="122" t="s">
        <v>137</v>
      </c>
      <c r="N36" s="122" t="s">
        <v>137</v>
      </c>
      <c r="O36" s="122" t="s">
        <v>137</v>
      </c>
      <c r="P36" s="122" t="s">
        <v>137</v>
      </c>
      <c r="Q36" s="122" t="s">
        <v>137</v>
      </c>
      <c r="R36" s="122" t="s">
        <v>137</v>
      </c>
      <c r="S36" s="122" t="s">
        <v>137</v>
      </c>
      <c r="T36" s="122" t="s">
        <v>137</v>
      </c>
      <c r="U36" s="122" t="s">
        <v>137</v>
      </c>
      <c r="V36" s="122" t="s">
        <v>137</v>
      </c>
      <c r="W36" s="122" t="s">
        <v>137</v>
      </c>
      <c r="X36" s="122" t="s">
        <v>137</v>
      </c>
      <c r="Y36" s="122" t="s">
        <v>137</v>
      </c>
      <c r="Z36" s="122" t="s">
        <v>137</v>
      </c>
      <c r="AA36" s="122" t="s">
        <v>137</v>
      </c>
      <c r="AB36" s="122" t="s">
        <v>137</v>
      </c>
      <c r="AC36" s="122" t="s">
        <v>137</v>
      </c>
      <c r="AD36" s="122" t="s">
        <v>137</v>
      </c>
      <c r="AE36" s="122" t="s">
        <v>137</v>
      </c>
      <c r="AF36" s="122" t="s">
        <v>137</v>
      </c>
      <c r="AG36" s="122" t="s">
        <v>137</v>
      </c>
      <c r="AH36" s="122" t="s">
        <v>137</v>
      </c>
      <c r="AI36" s="122" t="s">
        <v>137</v>
      </c>
      <c r="AJ36" s="122">
        <v>38.799999999999997</v>
      </c>
      <c r="AK36" s="17">
        <f t="shared" si="1"/>
        <v>38.799999999999997</v>
      </c>
      <c r="AL36" s="122" t="s">
        <v>137</v>
      </c>
      <c r="AM36" s="122" t="s">
        <v>137</v>
      </c>
      <c r="AN36" s="122" t="s">
        <v>137</v>
      </c>
      <c r="AO36" s="122" t="s">
        <v>137</v>
      </c>
      <c r="AP36" s="122" t="s">
        <v>137</v>
      </c>
      <c r="AQ36" s="122" t="s">
        <v>137</v>
      </c>
      <c r="AR36" s="122" t="s">
        <v>137</v>
      </c>
      <c r="AS36" s="122" t="s">
        <v>137</v>
      </c>
      <c r="AT36" s="122" t="s">
        <v>137</v>
      </c>
      <c r="AU36" s="122" t="s">
        <v>137</v>
      </c>
      <c r="AV36" s="122" t="s">
        <v>137</v>
      </c>
      <c r="AW36" s="122" t="s">
        <v>137</v>
      </c>
      <c r="AX36" s="122" t="s">
        <v>137</v>
      </c>
      <c r="AY36" s="122" t="s">
        <v>137</v>
      </c>
      <c r="AZ36" s="122" t="s">
        <v>137</v>
      </c>
      <c r="BA36" s="122" t="s">
        <v>137</v>
      </c>
      <c r="BB36" s="122" t="s">
        <v>137</v>
      </c>
      <c r="BC36" s="122" t="s">
        <v>137</v>
      </c>
      <c r="BD36" s="122" t="s">
        <v>137</v>
      </c>
      <c r="BE36" s="122" t="s">
        <v>137</v>
      </c>
      <c r="BF36" s="122" t="s">
        <v>137</v>
      </c>
      <c r="BG36" s="122" t="s">
        <v>137</v>
      </c>
      <c r="BH36" s="122" t="s">
        <v>137</v>
      </c>
      <c r="BI36" s="122" t="s">
        <v>137</v>
      </c>
      <c r="BJ36" s="122" t="s">
        <v>137</v>
      </c>
      <c r="BK36" s="122" t="s">
        <v>137</v>
      </c>
      <c r="BL36" s="122" t="s">
        <v>137</v>
      </c>
      <c r="BM36" s="122" t="s">
        <v>137</v>
      </c>
      <c r="BN36" s="122" t="s">
        <v>137</v>
      </c>
      <c r="BO36" s="122" t="s">
        <v>137</v>
      </c>
      <c r="BP36" s="122">
        <v>24.6</v>
      </c>
      <c r="BQ36" s="18">
        <f t="shared" si="2"/>
        <v>24.6</v>
      </c>
      <c r="BR36" s="4"/>
    </row>
    <row r="37" spans="2:70" x14ac:dyDescent="0.2">
      <c r="B37" s="1" t="str">
        <f t="shared" si="0"/>
        <v>Huasteca_INIFAP Ebano</v>
      </c>
      <c r="C37" s="88" t="s">
        <v>0</v>
      </c>
      <c r="D37" s="88" t="s">
        <v>33</v>
      </c>
      <c r="E37" s="88" t="s">
        <v>34</v>
      </c>
      <c r="F37" s="122">
        <v>41</v>
      </c>
      <c r="G37" s="122">
        <v>36.5</v>
      </c>
      <c r="H37" s="122">
        <v>29.9</v>
      </c>
      <c r="I37" s="122">
        <v>26.4</v>
      </c>
      <c r="J37" s="122">
        <v>35.299999999999997</v>
      </c>
      <c r="K37" s="122">
        <v>37.9</v>
      </c>
      <c r="L37" s="122">
        <v>35.6</v>
      </c>
      <c r="M37" s="122">
        <v>37.1</v>
      </c>
      <c r="N37" s="122">
        <v>35</v>
      </c>
      <c r="O37" s="122">
        <v>36.5</v>
      </c>
      <c r="P37" s="122">
        <v>37</v>
      </c>
      <c r="Q37" s="122">
        <v>37.799999999999997</v>
      </c>
      <c r="R37" s="122">
        <v>38</v>
      </c>
      <c r="S37" s="122">
        <v>38.299999999999997</v>
      </c>
      <c r="T37" s="122">
        <v>38</v>
      </c>
      <c r="U37" s="122">
        <v>22.7</v>
      </c>
      <c r="V37" s="122">
        <v>5.4</v>
      </c>
      <c r="W37" s="122">
        <v>25</v>
      </c>
      <c r="X37" s="122">
        <v>34.4</v>
      </c>
      <c r="Y37" s="122">
        <v>35</v>
      </c>
      <c r="Z37" s="122">
        <v>35.4</v>
      </c>
      <c r="AA37" s="122">
        <v>37.299999999999997</v>
      </c>
      <c r="AB37" s="122">
        <v>36.6</v>
      </c>
      <c r="AC37" s="122">
        <v>37.299999999999997</v>
      </c>
      <c r="AD37" s="122">
        <v>38.299999999999997</v>
      </c>
      <c r="AE37" s="122">
        <v>36</v>
      </c>
      <c r="AF37" s="122">
        <v>40.9</v>
      </c>
      <c r="AG37" s="122">
        <v>35.6</v>
      </c>
      <c r="AH37" s="122">
        <v>38.1</v>
      </c>
      <c r="AI37" s="122">
        <v>38.299999999999997</v>
      </c>
      <c r="AJ37" s="122">
        <v>38.799999999999997</v>
      </c>
      <c r="AK37" s="17">
        <f t="shared" si="1"/>
        <v>34.690322580645159</v>
      </c>
      <c r="AL37" s="122">
        <v>23.8</v>
      </c>
      <c r="AM37" s="122">
        <v>23.6</v>
      </c>
      <c r="AN37" s="122">
        <v>21</v>
      </c>
      <c r="AO37" s="122">
        <v>20.6</v>
      </c>
      <c r="AP37" s="122">
        <v>19.899999999999999</v>
      </c>
      <c r="AQ37" s="122">
        <v>17.5</v>
      </c>
      <c r="AR37" s="122">
        <v>18</v>
      </c>
      <c r="AS37" s="122">
        <v>19.5</v>
      </c>
      <c r="AT37" s="122">
        <v>23.7</v>
      </c>
      <c r="AU37" s="122">
        <v>23.9</v>
      </c>
      <c r="AV37" s="122">
        <v>24.8</v>
      </c>
      <c r="AW37" s="122">
        <v>24</v>
      </c>
      <c r="AX37" s="122">
        <v>22.3</v>
      </c>
      <c r="AY37" s="122">
        <v>21.2</v>
      </c>
      <c r="AZ37" s="122">
        <v>21.4</v>
      </c>
      <c r="BA37" s="122">
        <v>5</v>
      </c>
      <c r="BB37" s="122">
        <v>5.0999999999999996</v>
      </c>
      <c r="BC37" s="122">
        <v>5.0999999999999996</v>
      </c>
      <c r="BD37" s="122">
        <v>19.8</v>
      </c>
      <c r="BE37" s="122">
        <v>24.1</v>
      </c>
      <c r="BF37" s="122">
        <v>23.2</v>
      </c>
      <c r="BG37" s="122">
        <v>24.7</v>
      </c>
      <c r="BH37" s="122">
        <v>23</v>
      </c>
      <c r="BI37" s="122">
        <v>24.3</v>
      </c>
      <c r="BJ37" s="122">
        <v>25.4</v>
      </c>
      <c r="BK37" s="122">
        <v>26</v>
      </c>
      <c r="BL37" s="122">
        <v>24.9</v>
      </c>
      <c r="BM37" s="122">
        <v>24</v>
      </c>
      <c r="BN37" s="122">
        <v>25.4</v>
      </c>
      <c r="BO37" s="122">
        <v>23.9</v>
      </c>
      <c r="BP37" s="122">
        <v>24.1</v>
      </c>
      <c r="BQ37" s="18">
        <f t="shared" si="2"/>
        <v>21.070967741935487</v>
      </c>
      <c r="BR37" s="4"/>
    </row>
    <row r="38" spans="2:70" x14ac:dyDescent="0.2">
      <c r="B38" s="1" t="str">
        <f t="shared" si="0"/>
        <v>Huasteca_Ponciano</v>
      </c>
      <c r="C38" s="88" t="s">
        <v>0</v>
      </c>
      <c r="D38" s="88" t="s">
        <v>51</v>
      </c>
      <c r="E38" s="88" t="s">
        <v>34</v>
      </c>
      <c r="F38" s="122" t="s">
        <v>137</v>
      </c>
      <c r="G38" s="122" t="s">
        <v>137</v>
      </c>
      <c r="H38" s="122" t="s">
        <v>137</v>
      </c>
      <c r="I38" s="122" t="s">
        <v>137</v>
      </c>
      <c r="J38" s="122" t="s">
        <v>137</v>
      </c>
      <c r="K38" s="122" t="s">
        <v>137</v>
      </c>
      <c r="L38" s="122" t="s">
        <v>137</v>
      </c>
      <c r="M38" s="122" t="s">
        <v>137</v>
      </c>
      <c r="N38" s="122" t="s">
        <v>137</v>
      </c>
      <c r="O38" s="122" t="s">
        <v>137</v>
      </c>
      <c r="P38" s="122" t="s">
        <v>137</v>
      </c>
      <c r="Q38" s="122" t="s">
        <v>137</v>
      </c>
      <c r="R38" s="122" t="s">
        <v>137</v>
      </c>
      <c r="S38" s="122" t="s">
        <v>137</v>
      </c>
      <c r="T38" s="122" t="s">
        <v>137</v>
      </c>
      <c r="U38" s="122" t="s">
        <v>137</v>
      </c>
      <c r="V38" s="122" t="s">
        <v>137</v>
      </c>
      <c r="W38" s="122" t="s">
        <v>137</v>
      </c>
      <c r="X38" s="122" t="s">
        <v>137</v>
      </c>
      <c r="Y38" s="122" t="s">
        <v>137</v>
      </c>
      <c r="Z38" s="122" t="s">
        <v>137</v>
      </c>
      <c r="AA38" s="122" t="s">
        <v>137</v>
      </c>
      <c r="AB38" s="122" t="s">
        <v>137</v>
      </c>
      <c r="AC38" s="122" t="s">
        <v>137</v>
      </c>
      <c r="AD38" s="122" t="s">
        <v>137</v>
      </c>
      <c r="AE38" s="122" t="s">
        <v>137</v>
      </c>
      <c r="AF38" s="122" t="s">
        <v>137</v>
      </c>
      <c r="AG38" s="122" t="s">
        <v>137</v>
      </c>
      <c r="AH38" s="122" t="s">
        <v>137</v>
      </c>
      <c r="AI38" s="122" t="s">
        <v>137</v>
      </c>
      <c r="AJ38" s="122">
        <v>38.799999999999997</v>
      </c>
      <c r="AK38" s="17">
        <f t="shared" si="1"/>
        <v>38.799999999999997</v>
      </c>
      <c r="AL38" s="122" t="s">
        <v>137</v>
      </c>
      <c r="AM38" s="122" t="s">
        <v>137</v>
      </c>
      <c r="AN38" s="122" t="s">
        <v>137</v>
      </c>
      <c r="AO38" s="122" t="s">
        <v>137</v>
      </c>
      <c r="AP38" s="122" t="s">
        <v>137</v>
      </c>
      <c r="AQ38" s="122" t="s">
        <v>137</v>
      </c>
      <c r="AR38" s="122" t="s">
        <v>137</v>
      </c>
      <c r="AS38" s="122" t="s">
        <v>137</v>
      </c>
      <c r="AT38" s="122" t="s">
        <v>137</v>
      </c>
      <c r="AU38" s="122" t="s">
        <v>137</v>
      </c>
      <c r="AV38" s="122" t="s">
        <v>137</v>
      </c>
      <c r="AW38" s="122" t="s">
        <v>137</v>
      </c>
      <c r="AX38" s="122" t="s">
        <v>137</v>
      </c>
      <c r="AY38" s="122" t="s">
        <v>137</v>
      </c>
      <c r="AZ38" s="122" t="s">
        <v>137</v>
      </c>
      <c r="BA38" s="122" t="s">
        <v>137</v>
      </c>
      <c r="BB38" s="122" t="s">
        <v>137</v>
      </c>
      <c r="BC38" s="122" t="s">
        <v>137</v>
      </c>
      <c r="BD38" s="122" t="s">
        <v>137</v>
      </c>
      <c r="BE38" s="122" t="s">
        <v>137</v>
      </c>
      <c r="BF38" s="122" t="s">
        <v>137</v>
      </c>
      <c r="BG38" s="122" t="s">
        <v>137</v>
      </c>
      <c r="BH38" s="122" t="s">
        <v>137</v>
      </c>
      <c r="BI38" s="122" t="s">
        <v>137</v>
      </c>
      <c r="BJ38" s="122" t="s">
        <v>137</v>
      </c>
      <c r="BK38" s="122" t="s">
        <v>137</v>
      </c>
      <c r="BL38" s="122" t="s">
        <v>137</v>
      </c>
      <c r="BM38" s="122" t="s">
        <v>137</v>
      </c>
      <c r="BN38" s="122" t="s">
        <v>137</v>
      </c>
      <c r="BO38" s="122" t="s">
        <v>137</v>
      </c>
      <c r="BP38" s="122">
        <v>24.6</v>
      </c>
      <c r="BQ38" s="18">
        <f t="shared" si="2"/>
        <v>24.6</v>
      </c>
      <c r="BR38" s="4"/>
    </row>
    <row r="39" spans="2:70" x14ac:dyDescent="0.2">
      <c r="B39" s="1" t="str">
        <f t="shared" si="0"/>
        <v>Huasteca_Santa Fé</v>
      </c>
      <c r="C39" s="88" t="s">
        <v>0</v>
      </c>
      <c r="D39" s="88" t="s">
        <v>66</v>
      </c>
      <c r="E39" s="88" t="s">
        <v>34</v>
      </c>
      <c r="F39" s="122">
        <v>38.200000000000003</v>
      </c>
      <c r="G39" s="122">
        <v>34.5</v>
      </c>
      <c r="H39" s="122">
        <v>28.4</v>
      </c>
      <c r="I39" s="122">
        <v>25.9</v>
      </c>
      <c r="J39" s="122">
        <v>32.4</v>
      </c>
      <c r="K39" s="122">
        <v>34.6</v>
      </c>
      <c r="L39" s="122">
        <v>33.299999999999997</v>
      </c>
      <c r="M39" s="122">
        <v>34.6</v>
      </c>
      <c r="N39" s="122">
        <v>33.299999999999997</v>
      </c>
      <c r="O39" s="122">
        <v>34.700000000000003</v>
      </c>
      <c r="P39" s="122">
        <v>34.700000000000003</v>
      </c>
      <c r="Q39" s="122">
        <v>35.700000000000003</v>
      </c>
      <c r="R39" s="122">
        <v>35.9</v>
      </c>
      <c r="S39" s="122">
        <v>36</v>
      </c>
      <c r="T39" s="122">
        <v>33.6</v>
      </c>
      <c r="U39" s="122">
        <v>22</v>
      </c>
      <c r="V39" s="122">
        <v>36.1</v>
      </c>
      <c r="W39" s="122" t="s">
        <v>137</v>
      </c>
      <c r="X39" s="122" t="s">
        <v>137</v>
      </c>
      <c r="Y39" s="122" t="s">
        <v>137</v>
      </c>
      <c r="Z39" s="122" t="s">
        <v>137</v>
      </c>
      <c r="AA39" s="122" t="s">
        <v>137</v>
      </c>
      <c r="AB39" s="122">
        <v>35.9</v>
      </c>
      <c r="AC39" s="122">
        <v>30.8</v>
      </c>
      <c r="AD39" s="122" t="s">
        <v>137</v>
      </c>
      <c r="AE39" s="122" t="s">
        <v>137</v>
      </c>
      <c r="AF39" s="122" t="s">
        <v>137</v>
      </c>
      <c r="AG39" s="122" t="s">
        <v>137</v>
      </c>
      <c r="AH39" s="122" t="s">
        <v>137</v>
      </c>
      <c r="AI39" s="122" t="s">
        <v>137</v>
      </c>
      <c r="AJ39" s="122" t="s">
        <v>137</v>
      </c>
      <c r="AK39" s="17">
        <f t="shared" si="1"/>
        <v>33.189473684210519</v>
      </c>
      <c r="AL39" s="122">
        <v>24.1</v>
      </c>
      <c r="AM39" s="122">
        <v>24.4</v>
      </c>
      <c r="AN39" s="122">
        <v>21.6</v>
      </c>
      <c r="AO39" s="122">
        <v>20</v>
      </c>
      <c r="AP39" s="122">
        <v>19.3</v>
      </c>
      <c r="AQ39" s="122">
        <v>16.5</v>
      </c>
      <c r="AR39" s="122">
        <v>16.8</v>
      </c>
      <c r="AS39" s="122">
        <v>19.899999999999999</v>
      </c>
      <c r="AT39" s="122">
        <v>22.7</v>
      </c>
      <c r="AU39" s="122">
        <v>24.5</v>
      </c>
      <c r="AV39" s="122">
        <v>25.6</v>
      </c>
      <c r="AW39" s="122">
        <v>25.3</v>
      </c>
      <c r="AX39" s="122">
        <v>23.7</v>
      </c>
      <c r="AY39" s="122">
        <v>22.9</v>
      </c>
      <c r="AZ39" s="122">
        <v>23</v>
      </c>
      <c r="BA39" s="122">
        <v>21.4</v>
      </c>
      <c r="BB39" s="122">
        <v>23.6</v>
      </c>
      <c r="BC39" s="122" t="s">
        <v>137</v>
      </c>
      <c r="BD39" s="122" t="s">
        <v>137</v>
      </c>
      <c r="BE39" s="122" t="s">
        <v>137</v>
      </c>
      <c r="BF39" s="122" t="s">
        <v>137</v>
      </c>
      <c r="BG39" s="122" t="s">
        <v>137</v>
      </c>
      <c r="BH39" s="122">
        <v>27.7</v>
      </c>
      <c r="BI39" s="122">
        <v>27.7</v>
      </c>
      <c r="BJ39" s="122" t="s">
        <v>137</v>
      </c>
      <c r="BK39" s="122" t="s">
        <v>137</v>
      </c>
      <c r="BL39" s="122" t="s">
        <v>137</v>
      </c>
      <c r="BM39" s="122" t="s">
        <v>137</v>
      </c>
      <c r="BN39" s="122" t="s">
        <v>137</v>
      </c>
      <c r="BO39" s="122" t="s">
        <v>137</v>
      </c>
      <c r="BP39" s="122" t="s">
        <v>137</v>
      </c>
      <c r="BQ39" s="18">
        <f t="shared" si="2"/>
        <v>22.668421052631576</v>
      </c>
      <c r="BR39" s="4"/>
    </row>
    <row r="40" spans="2:70" x14ac:dyDescent="0.2">
      <c r="B40" s="1" t="str">
        <f t="shared" si="0"/>
        <v xml:space="preserve">Huasteca_Santa Martha </v>
      </c>
      <c r="C40" s="88" t="s">
        <v>0</v>
      </c>
      <c r="D40" s="88" t="s">
        <v>67</v>
      </c>
      <c r="E40" s="88" t="s">
        <v>34</v>
      </c>
      <c r="F40" s="122">
        <v>40.4</v>
      </c>
      <c r="G40" s="122">
        <v>36</v>
      </c>
      <c r="H40" s="122">
        <v>28</v>
      </c>
      <c r="I40" s="122">
        <v>26.2</v>
      </c>
      <c r="J40" s="122">
        <v>33.4</v>
      </c>
      <c r="K40" s="122">
        <v>35.9</v>
      </c>
      <c r="L40" s="122">
        <v>33.200000000000003</v>
      </c>
      <c r="M40" s="122">
        <v>35.299999999999997</v>
      </c>
      <c r="N40" s="122">
        <v>34.200000000000003</v>
      </c>
      <c r="O40" s="122">
        <v>35.6</v>
      </c>
      <c r="P40" s="122">
        <v>36.4</v>
      </c>
      <c r="Q40" s="122">
        <v>36</v>
      </c>
      <c r="R40" s="122">
        <v>36.700000000000003</v>
      </c>
      <c r="S40" s="122">
        <v>37.299999999999997</v>
      </c>
      <c r="T40" s="122">
        <v>36.6</v>
      </c>
      <c r="U40" s="122">
        <v>34</v>
      </c>
      <c r="V40" s="122">
        <v>37.5</v>
      </c>
      <c r="W40" s="122">
        <v>33</v>
      </c>
      <c r="X40" s="122">
        <v>36.6</v>
      </c>
      <c r="Y40" s="122">
        <v>36.1</v>
      </c>
      <c r="Z40" s="122">
        <v>36.4</v>
      </c>
      <c r="AA40" s="122">
        <v>36.799999999999997</v>
      </c>
      <c r="AB40" s="122">
        <v>36.5</v>
      </c>
      <c r="AC40" s="122">
        <v>37.700000000000003</v>
      </c>
      <c r="AD40" s="122">
        <v>38.299999999999997</v>
      </c>
      <c r="AE40" s="122">
        <v>35.700000000000003</v>
      </c>
      <c r="AF40" s="122">
        <v>39.200000000000003</v>
      </c>
      <c r="AG40" s="122">
        <v>35.4</v>
      </c>
      <c r="AH40" s="122">
        <v>36.299999999999997</v>
      </c>
      <c r="AI40" s="122">
        <v>37.799999999999997</v>
      </c>
      <c r="AJ40" s="122">
        <v>37</v>
      </c>
      <c r="AK40" s="17">
        <f t="shared" si="1"/>
        <v>35.661290322580648</v>
      </c>
      <c r="AL40" s="122">
        <v>23.9</v>
      </c>
      <c r="AM40" s="122">
        <v>23.4</v>
      </c>
      <c r="AN40" s="122">
        <v>21.5</v>
      </c>
      <c r="AO40" s="122">
        <v>21.1</v>
      </c>
      <c r="AP40" s="122">
        <v>19.2</v>
      </c>
      <c r="AQ40" s="122">
        <v>17</v>
      </c>
      <c r="AR40" s="122">
        <v>18</v>
      </c>
      <c r="AS40" s="122">
        <v>19.5</v>
      </c>
      <c r="AT40" s="122">
        <v>23</v>
      </c>
      <c r="AU40" s="122">
        <v>24.9</v>
      </c>
      <c r="AV40" s="122">
        <v>25.8</v>
      </c>
      <c r="AW40" s="122">
        <v>24.9</v>
      </c>
      <c r="AX40" s="122">
        <v>22.2</v>
      </c>
      <c r="AY40" s="122">
        <v>22.8</v>
      </c>
      <c r="AZ40" s="122">
        <v>22.1</v>
      </c>
      <c r="BA40" s="122">
        <v>22.2</v>
      </c>
      <c r="BB40" s="122">
        <v>23.7</v>
      </c>
      <c r="BC40" s="122">
        <v>26.3</v>
      </c>
      <c r="BD40" s="122">
        <v>25.8</v>
      </c>
      <c r="BE40" s="122">
        <v>24.6</v>
      </c>
      <c r="BF40" s="122">
        <v>26.7</v>
      </c>
      <c r="BG40" s="122">
        <v>27</v>
      </c>
      <c r="BH40" s="122">
        <v>24.1</v>
      </c>
      <c r="BI40" s="122">
        <v>26.7</v>
      </c>
      <c r="BJ40" s="122">
        <v>26.7</v>
      </c>
      <c r="BK40" s="122">
        <v>27.3</v>
      </c>
      <c r="BL40" s="122">
        <v>25</v>
      </c>
      <c r="BM40" s="122">
        <v>25.1</v>
      </c>
      <c r="BN40" s="122">
        <v>26.3</v>
      </c>
      <c r="BO40" s="122">
        <v>24.1</v>
      </c>
      <c r="BP40" s="122">
        <v>24.6</v>
      </c>
      <c r="BQ40" s="18">
        <f t="shared" si="2"/>
        <v>23.725806451612907</v>
      </c>
      <c r="BR40" s="4"/>
    </row>
    <row r="41" spans="2:70" x14ac:dyDescent="0.2">
      <c r="B41" s="1" t="str">
        <f t="shared" si="0"/>
        <v>Huasteca_El Estribo</v>
      </c>
      <c r="C41" s="88" t="s">
        <v>0</v>
      </c>
      <c r="D41" s="88" t="s">
        <v>19</v>
      </c>
      <c r="E41" s="88" t="s">
        <v>20</v>
      </c>
      <c r="F41" s="122" t="s">
        <v>137</v>
      </c>
      <c r="G41" s="122" t="s">
        <v>137</v>
      </c>
      <c r="H41" s="122" t="s">
        <v>137</v>
      </c>
      <c r="I41" s="122" t="s">
        <v>137</v>
      </c>
      <c r="J41" s="122" t="s">
        <v>137</v>
      </c>
      <c r="K41" s="122" t="s">
        <v>137</v>
      </c>
      <c r="L41" s="122" t="s">
        <v>137</v>
      </c>
      <c r="M41" s="122" t="s">
        <v>137</v>
      </c>
      <c r="N41" s="122" t="s">
        <v>137</v>
      </c>
      <c r="O41" s="122" t="s">
        <v>137</v>
      </c>
      <c r="P41" s="122" t="s">
        <v>137</v>
      </c>
      <c r="Q41" s="122" t="s">
        <v>137</v>
      </c>
      <c r="R41" s="122" t="s">
        <v>137</v>
      </c>
      <c r="S41" s="122" t="s">
        <v>137</v>
      </c>
      <c r="T41" s="122" t="s">
        <v>137</v>
      </c>
      <c r="U41" s="122" t="s">
        <v>137</v>
      </c>
      <c r="V41" s="122" t="s">
        <v>137</v>
      </c>
      <c r="W41" s="122" t="s">
        <v>137</v>
      </c>
      <c r="X41" s="122" t="s">
        <v>137</v>
      </c>
      <c r="Y41" s="122" t="s">
        <v>137</v>
      </c>
      <c r="Z41" s="122" t="s">
        <v>137</v>
      </c>
      <c r="AA41" s="122" t="s">
        <v>137</v>
      </c>
      <c r="AB41" s="122" t="s">
        <v>137</v>
      </c>
      <c r="AC41" s="122" t="s">
        <v>137</v>
      </c>
      <c r="AD41" s="122" t="s">
        <v>137</v>
      </c>
      <c r="AE41" s="122" t="s">
        <v>137</v>
      </c>
      <c r="AF41" s="122" t="s">
        <v>137</v>
      </c>
      <c r="AG41" s="122" t="s">
        <v>137</v>
      </c>
      <c r="AH41" s="122" t="s">
        <v>137</v>
      </c>
      <c r="AI41" s="122" t="s">
        <v>137</v>
      </c>
      <c r="AJ41" s="122">
        <v>37</v>
      </c>
      <c r="AK41" s="17">
        <f t="shared" si="1"/>
        <v>37</v>
      </c>
      <c r="AL41" s="122" t="s">
        <v>137</v>
      </c>
      <c r="AM41" s="122" t="s">
        <v>137</v>
      </c>
      <c r="AN41" s="122" t="s">
        <v>137</v>
      </c>
      <c r="AO41" s="122" t="s">
        <v>137</v>
      </c>
      <c r="AP41" s="122" t="s">
        <v>137</v>
      </c>
      <c r="AQ41" s="122" t="s">
        <v>137</v>
      </c>
      <c r="AR41" s="122" t="s">
        <v>137</v>
      </c>
      <c r="AS41" s="122" t="s">
        <v>137</v>
      </c>
      <c r="AT41" s="122" t="s">
        <v>137</v>
      </c>
      <c r="AU41" s="122" t="s">
        <v>137</v>
      </c>
      <c r="AV41" s="122" t="s">
        <v>137</v>
      </c>
      <c r="AW41" s="122" t="s">
        <v>137</v>
      </c>
      <c r="AX41" s="122" t="s">
        <v>137</v>
      </c>
      <c r="AY41" s="122" t="s">
        <v>137</v>
      </c>
      <c r="AZ41" s="122" t="s">
        <v>137</v>
      </c>
      <c r="BA41" s="122" t="s">
        <v>137</v>
      </c>
      <c r="BB41" s="122" t="s">
        <v>137</v>
      </c>
      <c r="BC41" s="122" t="s">
        <v>137</v>
      </c>
      <c r="BD41" s="122" t="s">
        <v>137</v>
      </c>
      <c r="BE41" s="122" t="s">
        <v>137</v>
      </c>
      <c r="BF41" s="122" t="s">
        <v>137</v>
      </c>
      <c r="BG41" s="122" t="s">
        <v>137</v>
      </c>
      <c r="BH41" s="122" t="s">
        <v>137</v>
      </c>
      <c r="BI41" s="122" t="s">
        <v>137</v>
      </c>
      <c r="BJ41" s="122" t="s">
        <v>137</v>
      </c>
      <c r="BK41" s="122" t="s">
        <v>137</v>
      </c>
      <c r="BL41" s="122" t="s">
        <v>137</v>
      </c>
      <c r="BM41" s="122" t="s">
        <v>137</v>
      </c>
      <c r="BN41" s="122" t="s">
        <v>137</v>
      </c>
      <c r="BO41" s="122" t="s">
        <v>137</v>
      </c>
      <c r="BP41" s="122">
        <v>24.2</v>
      </c>
      <c r="BQ41" s="18">
        <f t="shared" si="2"/>
        <v>24.2</v>
      </c>
      <c r="BR41" s="4"/>
    </row>
    <row r="42" spans="2:70" x14ac:dyDescent="0.2">
      <c r="B42" s="1" t="str">
        <f t="shared" si="0"/>
        <v>Huasteca_El Rosario</v>
      </c>
      <c r="C42" s="88" t="s">
        <v>0</v>
      </c>
      <c r="D42" s="88" t="s">
        <v>27</v>
      </c>
      <c r="E42" s="88" t="s">
        <v>20</v>
      </c>
      <c r="F42" s="122" t="s">
        <v>137</v>
      </c>
      <c r="G42" s="122" t="s">
        <v>137</v>
      </c>
      <c r="H42" s="122" t="s">
        <v>137</v>
      </c>
      <c r="I42" s="122" t="s">
        <v>137</v>
      </c>
      <c r="J42" s="122" t="s">
        <v>137</v>
      </c>
      <c r="K42" s="122" t="s">
        <v>137</v>
      </c>
      <c r="L42" s="122" t="s">
        <v>137</v>
      </c>
      <c r="M42" s="122" t="s">
        <v>137</v>
      </c>
      <c r="N42" s="122" t="s">
        <v>137</v>
      </c>
      <c r="O42" s="122" t="s">
        <v>137</v>
      </c>
      <c r="P42" s="122" t="s">
        <v>137</v>
      </c>
      <c r="Q42" s="122" t="s">
        <v>137</v>
      </c>
      <c r="R42" s="122" t="s">
        <v>137</v>
      </c>
      <c r="S42" s="122" t="s">
        <v>137</v>
      </c>
      <c r="T42" s="122" t="s">
        <v>137</v>
      </c>
      <c r="U42" s="122" t="s">
        <v>137</v>
      </c>
      <c r="V42" s="122" t="s">
        <v>137</v>
      </c>
      <c r="W42" s="122" t="s">
        <v>137</v>
      </c>
      <c r="X42" s="122" t="s">
        <v>137</v>
      </c>
      <c r="Y42" s="122" t="s">
        <v>137</v>
      </c>
      <c r="Z42" s="122" t="s">
        <v>137</v>
      </c>
      <c r="AA42" s="122" t="s">
        <v>137</v>
      </c>
      <c r="AB42" s="122" t="s">
        <v>137</v>
      </c>
      <c r="AC42" s="122" t="s">
        <v>137</v>
      </c>
      <c r="AD42" s="122" t="s">
        <v>137</v>
      </c>
      <c r="AE42" s="122" t="s">
        <v>137</v>
      </c>
      <c r="AF42" s="122" t="s">
        <v>137</v>
      </c>
      <c r="AG42" s="122" t="s">
        <v>137</v>
      </c>
      <c r="AH42" s="122" t="s">
        <v>137</v>
      </c>
      <c r="AI42" s="122" t="s">
        <v>137</v>
      </c>
      <c r="AJ42" s="122">
        <v>37</v>
      </c>
      <c r="AK42" s="17">
        <f t="shared" si="1"/>
        <v>37</v>
      </c>
      <c r="AL42" s="122" t="s">
        <v>137</v>
      </c>
      <c r="AM42" s="122" t="s">
        <v>137</v>
      </c>
      <c r="AN42" s="122" t="s">
        <v>137</v>
      </c>
      <c r="AO42" s="122" t="s">
        <v>137</v>
      </c>
      <c r="AP42" s="122" t="s">
        <v>137</v>
      </c>
      <c r="AQ42" s="122" t="s">
        <v>137</v>
      </c>
      <c r="AR42" s="122" t="s">
        <v>137</v>
      </c>
      <c r="AS42" s="122" t="s">
        <v>137</v>
      </c>
      <c r="AT42" s="122" t="s">
        <v>137</v>
      </c>
      <c r="AU42" s="122" t="s">
        <v>137</v>
      </c>
      <c r="AV42" s="122" t="s">
        <v>137</v>
      </c>
      <c r="AW42" s="122" t="s">
        <v>137</v>
      </c>
      <c r="AX42" s="122" t="s">
        <v>137</v>
      </c>
      <c r="AY42" s="122" t="s">
        <v>137</v>
      </c>
      <c r="AZ42" s="122" t="s">
        <v>137</v>
      </c>
      <c r="BA42" s="122" t="s">
        <v>137</v>
      </c>
      <c r="BB42" s="122" t="s">
        <v>137</v>
      </c>
      <c r="BC42" s="122" t="s">
        <v>137</v>
      </c>
      <c r="BD42" s="122" t="s">
        <v>137</v>
      </c>
      <c r="BE42" s="122" t="s">
        <v>137</v>
      </c>
      <c r="BF42" s="122" t="s">
        <v>137</v>
      </c>
      <c r="BG42" s="122" t="s">
        <v>137</v>
      </c>
      <c r="BH42" s="122" t="s">
        <v>137</v>
      </c>
      <c r="BI42" s="122" t="s">
        <v>137</v>
      </c>
      <c r="BJ42" s="122" t="s">
        <v>137</v>
      </c>
      <c r="BK42" s="122" t="s">
        <v>137</v>
      </c>
      <c r="BL42" s="122" t="s">
        <v>137</v>
      </c>
      <c r="BM42" s="122" t="s">
        <v>137</v>
      </c>
      <c r="BN42" s="122" t="s">
        <v>137</v>
      </c>
      <c r="BO42" s="122" t="s">
        <v>137</v>
      </c>
      <c r="BP42" s="122">
        <v>24.2</v>
      </c>
      <c r="BQ42" s="18">
        <f t="shared" si="2"/>
        <v>24.2</v>
      </c>
      <c r="BR42" s="4"/>
    </row>
    <row r="43" spans="2:70" x14ac:dyDescent="0.2">
      <c r="B43" s="1" t="str">
        <f t="shared" si="0"/>
        <v xml:space="preserve">Huasteca_INIFAP Huichihuayan </v>
      </c>
      <c r="C43" s="88" t="s">
        <v>0</v>
      </c>
      <c r="D43" s="88" t="s">
        <v>35</v>
      </c>
      <c r="E43" s="88" t="s">
        <v>36</v>
      </c>
      <c r="F43" s="122" t="s">
        <v>137</v>
      </c>
      <c r="G43" s="122" t="s">
        <v>137</v>
      </c>
      <c r="H43" s="122" t="s">
        <v>137</v>
      </c>
      <c r="I43" s="122" t="s">
        <v>137</v>
      </c>
      <c r="J43" s="122" t="s">
        <v>137</v>
      </c>
      <c r="K43" s="122" t="s">
        <v>137</v>
      </c>
      <c r="L43" s="122" t="s">
        <v>137</v>
      </c>
      <c r="M43" s="122" t="s">
        <v>137</v>
      </c>
      <c r="N43" s="122" t="s">
        <v>137</v>
      </c>
      <c r="O43" s="122" t="s">
        <v>137</v>
      </c>
      <c r="P43" s="122" t="s">
        <v>137</v>
      </c>
      <c r="Q43" s="122" t="s">
        <v>137</v>
      </c>
      <c r="R43" s="122" t="s">
        <v>137</v>
      </c>
      <c r="S43" s="122" t="s">
        <v>137</v>
      </c>
      <c r="T43" s="122" t="s">
        <v>137</v>
      </c>
      <c r="U43" s="122" t="s">
        <v>137</v>
      </c>
      <c r="V43" s="122" t="s">
        <v>137</v>
      </c>
      <c r="W43" s="122" t="s">
        <v>137</v>
      </c>
      <c r="X43" s="122" t="s">
        <v>137</v>
      </c>
      <c r="Y43" s="122" t="s">
        <v>137</v>
      </c>
      <c r="Z43" s="122" t="s">
        <v>137</v>
      </c>
      <c r="AA43" s="122" t="s">
        <v>137</v>
      </c>
      <c r="AB43" s="122" t="s">
        <v>137</v>
      </c>
      <c r="AC43" s="122" t="s">
        <v>137</v>
      </c>
      <c r="AD43" s="122" t="s">
        <v>137</v>
      </c>
      <c r="AE43" s="122" t="s">
        <v>137</v>
      </c>
      <c r="AF43" s="122" t="s">
        <v>137</v>
      </c>
      <c r="AG43" s="122" t="s">
        <v>137</v>
      </c>
      <c r="AH43" s="122" t="s">
        <v>137</v>
      </c>
      <c r="AI43" s="122" t="s">
        <v>137</v>
      </c>
      <c r="AJ43" s="122">
        <v>37</v>
      </c>
      <c r="AK43" s="17">
        <f t="shared" si="1"/>
        <v>37</v>
      </c>
      <c r="AL43" s="122" t="s">
        <v>137</v>
      </c>
      <c r="AM43" s="122" t="s">
        <v>137</v>
      </c>
      <c r="AN43" s="122" t="s">
        <v>137</v>
      </c>
      <c r="AO43" s="122" t="s">
        <v>137</v>
      </c>
      <c r="AP43" s="122" t="s">
        <v>137</v>
      </c>
      <c r="AQ43" s="122" t="s">
        <v>137</v>
      </c>
      <c r="AR43" s="122" t="s">
        <v>137</v>
      </c>
      <c r="AS43" s="122" t="s">
        <v>137</v>
      </c>
      <c r="AT43" s="122" t="s">
        <v>137</v>
      </c>
      <c r="AU43" s="122" t="s">
        <v>137</v>
      </c>
      <c r="AV43" s="122" t="s">
        <v>137</v>
      </c>
      <c r="AW43" s="122" t="s">
        <v>137</v>
      </c>
      <c r="AX43" s="122" t="s">
        <v>137</v>
      </c>
      <c r="AY43" s="122" t="s">
        <v>137</v>
      </c>
      <c r="AZ43" s="122" t="s">
        <v>137</v>
      </c>
      <c r="BA43" s="122" t="s">
        <v>137</v>
      </c>
      <c r="BB43" s="122" t="s">
        <v>137</v>
      </c>
      <c r="BC43" s="122" t="s">
        <v>137</v>
      </c>
      <c r="BD43" s="122" t="s">
        <v>137</v>
      </c>
      <c r="BE43" s="122" t="s">
        <v>137</v>
      </c>
      <c r="BF43" s="122" t="s">
        <v>137</v>
      </c>
      <c r="BG43" s="122" t="s">
        <v>137</v>
      </c>
      <c r="BH43" s="122" t="s">
        <v>137</v>
      </c>
      <c r="BI43" s="122" t="s">
        <v>137</v>
      </c>
      <c r="BJ43" s="122" t="s">
        <v>137</v>
      </c>
      <c r="BK43" s="122" t="s">
        <v>137</v>
      </c>
      <c r="BL43" s="122" t="s">
        <v>137</v>
      </c>
      <c r="BM43" s="122" t="s">
        <v>137</v>
      </c>
      <c r="BN43" s="122" t="s">
        <v>137</v>
      </c>
      <c r="BO43" s="122" t="s">
        <v>137</v>
      </c>
      <c r="BP43" s="122">
        <v>24.2</v>
      </c>
      <c r="BQ43" s="18">
        <f t="shared" si="2"/>
        <v>24.2</v>
      </c>
      <c r="BR43" s="4"/>
    </row>
    <row r="44" spans="2:70" x14ac:dyDescent="0.2">
      <c r="B44" s="1" t="str">
        <f t="shared" si="0"/>
        <v>Huasteca_El Encanto</v>
      </c>
      <c r="C44" s="88" t="s">
        <v>0</v>
      </c>
      <c r="D44" s="88" t="s">
        <v>18</v>
      </c>
      <c r="E44" s="88" t="s">
        <v>90</v>
      </c>
      <c r="F44" s="122" t="s">
        <v>137</v>
      </c>
      <c r="G44" s="122" t="s">
        <v>137</v>
      </c>
      <c r="H44" s="122" t="s">
        <v>137</v>
      </c>
      <c r="I44" s="122" t="s">
        <v>137</v>
      </c>
      <c r="J44" s="122" t="s">
        <v>137</v>
      </c>
      <c r="K44" s="122" t="s">
        <v>137</v>
      </c>
      <c r="L44" s="122" t="s">
        <v>137</v>
      </c>
      <c r="M44" s="122" t="s">
        <v>137</v>
      </c>
      <c r="N44" s="122" t="s">
        <v>137</v>
      </c>
      <c r="O44" s="122" t="s">
        <v>137</v>
      </c>
      <c r="P44" s="122" t="s">
        <v>137</v>
      </c>
      <c r="Q44" s="122" t="s">
        <v>137</v>
      </c>
      <c r="R44" s="122" t="s">
        <v>137</v>
      </c>
      <c r="S44" s="122" t="s">
        <v>137</v>
      </c>
      <c r="T44" s="122" t="s">
        <v>137</v>
      </c>
      <c r="U44" s="122" t="s">
        <v>137</v>
      </c>
      <c r="V44" s="122" t="s">
        <v>137</v>
      </c>
      <c r="W44" s="122" t="s">
        <v>137</v>
      </c>
      <c r="X44" s="122" t="s">
        <v>137</v>
      </c>
      <c r="Y44" s="122" t="s">
        <v>137</v>
      </c>
      <c r="Z44" s="122" t="s">
        <v>137</v>
      </c>
      <c r="AA44" s="122" t="s">
        <v>137</v>
      </c>
      <c r="AB44" s="122" t="s">
        <v>137</v>
      </c>
      <c r="AC44" s="122" t="s">
        <v>137</v>
      </c>
      <c r="AD44" s="122" t="s">
        <v>137</v>
      </c>
      <c r="AE44" s="122" t="s">
        <v>137</v>
      </c>
      <c r="AF44" s="122" t="s">
        <v>137</v>
      </c>
      <c r="AG44" s="122" t="s">
        <v>137</v>
      </c>
      <c r="AH44" s="122" t="s">
        <v>137</v>
      </c>
      <c r="AI44" s="122" t="s">
        <v>137</v>
      </c>
      <c r="AJ44" s="122">
        <v>37</v>
      </c>
      <c r="AK44" s="17">
        <f t="shared" si="1"/>
        <v>37</v>
      </c>
      <c r="AL44" s="122" t="s">
        <v>137</v>
      </c>
      <c r="AM44" s="122" t="s">
        <v>137</v>
      </c>
      <c r="AN44" s="122" t="s">
        <v>137</v>
      </c>
      <c r="AO44" s="122" t="s">
        <v>137</v>
      </c>
      <c r="AP44" s="122" t="s">
        <v>137</v>
      </c>
      <c r="AQ44" s="122" t="s">
        <v>137</v>
      </c>
      <c r="AR44" s="122" t="s">
        <v>137</v>
      </c>
      <c r="AS44" s="122" t="s">
        <v>137</v>
      </c>
      <c r="AT44" s="122" t="s">
        <v>137</v>
      </c>
      <c r="AU44" s="122" t="s">
        <v>137</v>
      </c>
      <c r="AV44" s="122" t="s">
        <v>137</v>
      </c>
      <c r="AW44" s="122" t="s">
        <v>137</v>
      </c>
      <c r="AX44" s="122" t="s">
        <v>137</v>
      </c>
      <c r="AY44" s="122" t="s">
        <v>137</v>
      </c>
      <c r="AZ44" s="122" t="s">
        <v>137</v>
      </c>
      <c r="BA44" s="122" t="s">
        <v>137</v>
      </c>
      <c r="BB44" s="122" t="s">
        <v>137</v>
      </c>
      <c r="BC44" s="122" t="s">
        <v>137</v>
      </c>
      <c r="BD44" s="122" t="s">
        <v>137</v>
      </c>
      <c r="BE44" s="122" t="s">
        <v>137</v>
      </c>
      <c r="BF44" s="122" t="s">
        <v>137</v>
      </c>
      <c r="BG44" s="122" t="s">
        <v>137</v>
      </c>
      <c r="BH44" s="122" t="s">
        <v>137</v>
      </c>
      <c r="BI44" s="122" t="s">
        <v>137</v>
      </c>
      <c r="BJ44" s="122" t="s">
        <v>137</v>
      </c>
      <c r="BK44" s="122" t="s">
        <v>137</v>
      </c>
      <c r="BL44" s="122" t="s">
        <v>137</v>
      </c>
      <c r="BM44" s="122" t="s">
        <v>137</v>
      </c>
      <c r="BN44" s="122" t="s">
        <v>137</v>
      </c>
      <c r="BO44" s="122" t="s">
        <v>137</v>
      </c>
      <c r="BP44" s="122">
        <v>24.2</v>
      </c>
      <c r="BQ44" s="18">
        <f t="shared" si="2"/>
        <v>24.2</v>
      </c>
      <c r="BR44" s="4"/>
    </row>
    <row r="45" spans="2:70" x14ac:dyDescent="0.2">
      <c r="B45" s="1" t="str">
        <f t="shared" si="0"/>
        <v>Huasteca_Tancojol</v>
      </c>
      <c r="C45" s="88" t="s">
        <v>0</v>
      </c>
      <c r="D45" s="88" t="s">
        <v>71</v>
      </c>
      <c r="E45" s="88" t="s">
        <v>90</v>
      </c>
      <c r="F45" s="122">
        <v>39.799999999999997</v>
      </c>
      <c r="G45" s="122">
        <v>32.299999999999997</v>
      </c>
      <c r="H45" s="122">
        <v>25.5</v>
      </c>
      <c r="I45" s="122">
        <v>20.9</v>
      </c>
      <c r="J45" s="122">
        <v>29.3</v>
      </c>
      <c r="K45" s="122">
        <v>35.200000000000003</v>
      </c>
      <c r="L45" s="122">
        <v>34</v>
      </c>
      <c r="M45" s="122">
        <v>34.4</v>
      </c>
      <c r="N45" s="122">
        <v>30.6</v>
      </c>
      <c r="O45" s="122">
        <v>33</v>
      </c>
      <c r="P45" s="122">
        <v>31.8</v>
      </c>
      <c r="Q45" s="122">
        <v>31.6</v>
      </c>
      <c r="R45" s="122">
        <v>34.700000000000003</v>
      </c>
      <c r="S45" s="122">
        <v>34.700000000000003</v>
      </c>
      <c r="T45" s="122">
        <v>32.700000000000003</v>
      </c>
      <c r="U45" s="122">
        <v>20.399999999999999</v>
      </c>
      <c r="V45" s="122">
        <v>26.8</v>
      </c>
      <c r="W45" s="122">
        <v>22.9</v>
      </c>
      <c r="X45" s="122">
        <v>26.8</v>
      </c>
      <c r="Y45" s="122">
        <v>26.2</v>
      </c>
      <c r="Z45" s="122">
        <v>24.8</v>
      </c>
      <c r="AA45" s="122">
        <v>27.7</v>
      </c>
      <c r="AB45" s="122" t="s">
        <v>137</v>
      </c>
      <c r="AC45" s="122" t="s">
        <v>137</v>
      </c>
      <c r="AD45" s="122" t="s">
        <v>137</v>
      </c>
      <c r="AE45" s="122" t="s">
        <v>137</v>
      </c>
      <c r="AF45" s="122" t="s">
        <v>137</v>
      </c>
      <c r="AG45" s="122" t="s">
        <v>137</v>
      </c>
      <c r="AH45" s="122" t="s">
        <v>137</v>
      </c>
      <c r="AI45" s="122" t="s">
        <v>137</v>
      </c>
      <c r="AJ45" s="122" t="s">
        <v>137</v>
      </c>
      <c r="AK45" s="17">
        <f t="shared" si="1"/>
        <v>29.822727272727267</v>
      </c>
      <c r="AL45" s="122">
        <v>21.9</v>
      </c>
      <c r="AM45" s="122">
        <v>20.100000000000001</v>
      </c>
      <c r="AN45" s="122">
        <v>18.3</v>
      </c>
      <c r="AO45" s="122">
        <v>16.5</v>
      </c>
      <c r="AP45" s="122">
        <v>15.2</v>
      </c>
      <c r="AQ45" s="122">
        <v>16</v>
      </c>
      <c r="AR45" s="122">
        <v>16.7</v>
      </c>
      <c r="AS45" s="122">
        <v>18.399999999999999</v>
      </c>
      <c r="AT45" s="122">
        <v>19</v>
      </c>
      <c r="AU45" s="122">
        <v>20.100000000000001</v>
      </c>
      <c r="AV45" s="122">
        <v>21.3</v>
      </c>
      <c r="AW45" s="122">
        <v>20.5</v>
      </c>
      <c r="AX45" s="122">
        <v>18.600000000000001</v>
      </c>
      <c r="AY45" s="122">
        <v>19.3</v>
      </c>
      <c r="AZ45" s="122">
        <v>20.100000000000001</v>
      </c>
      <c r="BA45" s="122">
        <v>6</v>
      </c>
      <c r="BB45" s="122">
        <v>6.3</v>
      </c>
      <c r="BC45" s="122">
        <v>13.7</v>
      </c>
      <c r="BD45" s="122">
        <v>9.5</v>
      </c>
      <c r="BE45" s="122">
        <v>12.9</v>
      </c>
      <c r="BF45" s="122">
        <v>8.6999999999999993</v>
      </c>
      <c r="BG45" s="122">
        <v>11.2</v>
      </c>
      <c r="BH45" s="122" t="s">
        <v>137</v>
      </c>
      <c r="BI45" s="122" t="s">
        <v>137</v>
      </c>
      <c r="BJ45" s="122" t="s">
        <v>137</v>
      </c>
      <c r="BK45" s="122" t="s">
        <v>137</v>
      </c>
      <c r="BL45" s="122" t="s">
        <v>137</v>
      </c>
      <c r="BM45" s="122" t="s">
        <v>137</v>
      </c>
      <c r="BN45" s="122" t="s">
        <v>137</v>
      </c>
      <c r="BO45" s="122" t="s">
        <v>137</v>
      </c>
      <c r="BP45" s="122" t="s">
        <v>137</v>
      </c>
      <c r="BQ45" s="18">
        <f t="shared" si="2"/>
        <v>15.92272727272727</v>
      </c>
      <c r="BR45" s="4"/>
    </row>
    <row r="46" spans="2:70" x14ac:dyDescent="0.2">
      <c r="B46" s="1" t="str">
        <f t="shared" si="0"/>
        <v>Huasteca_Est. Rancho El Canal</v>
      </c>
      <c r="C46" s="88" t="s">
        <v>0</v>
      </c>
      <c r="D46" s="88" t="s">
        <v>30</v>
      </c>
      <c r="E46" s="88" t="s">
        <v>31</v>
      </c>
      <c r="F46" s="122" t="s">
        <v>137</v>
      </c>
      <c r="G46" s="122" t="s">
        <v>137</v>
      </c>
      <c r="H46" s="122" t="s">
        <v>137</v>
      </c>
      <c r="I46" s="122" t="s">
        <v>137</v>
      </c>
      <c r="J46" s="122" t="s">
        <v>137</v>
      </c>
      <c r="K46" s="122" t="s">
        <v>137</v>
      </c>
      <c r="L46" s="122" t="s">
        <v>137</v>
      </c>
      <c r="M46" s="122" t="s">
        <v>137</v>
      </c>
      <c r="N46" s="122" t="s">
        <v>137</v>
      </c>
      <c r="O46" s="122" t="s">
        <v>137</v>
      </c>
      <c r="P46" s="122" t="s">
        <v>137</v>
      </c>
      <c r="Q46" s="122" t="s">
        <v>137</v>
      </c>
      <c r="R46" s="122" t="s">
        <v>137</v>
      </c>
      <c r="S46" s="122" t="s">
        <v>137</v>
      </c>
      <c r="T46" s="122" t="s">
        <v>137</v>
      </c>
      <c r="U46" s="122" t="s">
        <v>137</v>
      </c>
      <c r="V46" s="122" t="s">
        <v>137</v>
      </c>
      <c r="W46" s="122" t="s">
        <v>137</v>
      </c>
      <c r="X46" s="122" t="s">
        <v>137</v>
      </c>
      <c r="Y46" s="122" t="s">
        <v>137</v>
      </c>
      <c r="Z46" s="122" t="s">
        <v>137</v>
      </c>
      <c r="AA46" s="122" t="s">
        <v>137</v>
      </c>
      <c r="AB46" s="122" t="s">
        <v>137</v>
      </c>
      <c r="AC46" s="122" t="s">
        <v>137</v>
      </c>
      <c r="AD46" s="122" t="s">
        <v>137</v>
      </c>
      <c r="AE46" s="122" t="s">
        <v>137</v>
      </c>
      <c r="AF46" s="122" t="s">
        <v>137</v>
      </c>
      <c r="AG46" s="122" t="s">
        <v>137</v>
      </c>
      <c r="AH46" s="122" t="s">
        <v>137</v>
      </c>
      <c r="AI46" s="122" t="s">
        <v>137</v>
      </c>
      <c r="AJ46" s="122">
        <v>37</v>
      </c>
      <c r="AK46" s="17">
        <f t="shared" si="1"/>
        <v>37</v>
      </c>
      <c r="AL46" s="122" t="s">
        <v>137</v>
      </c>
      <c r="AM46" s="122" t="s">
        <v>137</v>
      </c>
      <c r="AN46" s="122" t="s">
        <v>137</v>
      </c>
      <c r="AO46" s="122" t="s">
        <v>137</v>
      </c>
      <c r="AP46" s="122" t="s">
        <v>137</v>
      </c>
      <c r="AQ46" s="122" t="s">
        <v>137</v>
      </c>
      <c r="AR46" s="122" t="s">
        <v>137</v>
      </c>
      <c r="AS46" s="122" t="s">
        <v>137</v>
      </c>
      <c r="AT46" s="122" t="s">
        <v>137</v>
      </c>
      <c r="AU46" s="122" t="s">
        <v>137</v>
      </c>
      <c r="AV46" s="122" t="s">
        <v>137</v>
      </c>
      <c r="AW46" s="122" t="s">
        <v>137</v>
      </c>
      <c r="AX46" s="122" t="s">
        <v>137</v>
      </c>
      <c r="AY46" s="122" t="s">
        <v>137</v>
      </c>
      <c r="AZ46" s="122" t="s">
        <v>137</v>
      </c>
      <c r="BA46" s="122" t="s">
        <v>137</v>
      </c>
      <c r="BB46" s="122" t="s">
        <v>137</v>
      </c>
      <c r="BC46" s="122" t="s">
        <v>137</v>
      </c>
      <c r="BD46" s="122" t="s">
        <v>137</v>
      </c>
      <c r="BE46" s="122" t="s">
        <v>137</v>
      </c>
      <c r="BF46" s="122" t="s">
        <v>137</v>
      </c>
      <c r="BG46" s="122" t="s">
        <v>137</v>
      </c>
      <c r="BH46" s="122" t="s">
        <v>137</v>
      </c>
      <c r="BI46" s="122" t="s">
        <v>137</v>
      </c>
      <c r="BJ46" s="122" t="s">
        <v>137</v>
      </c>
      <c r="BK46" s="122" t="s">
        <v>137</v>
      </c>
      <c r="BL46" s="122" t="s">
        <v>137</v>
      </c>
      <c r="BM46" s="122" t="s">
        <v>137</v>
      </c>
      <c r="BN46" s="122" t="s">
        <v>137</v>
      </c>
      <c r="BO46" s="122" t="s">
        <v>137</v>
      </c>
      <c r="BP46" s="122">
        <v>24.2</v>
      </c>
      <c r="BQ46" s="18">
        <f t="shared" si="2"/>
        <v>24.2</v>
      </c>
      <c r="BR46" s="4"/>
    </row>
    <row r="47" spans="2:70" x14ac:dyDescent="0.2">
      <c r="B47" s="1" t="str">
        <f t="shared" si="0"/>
        <v>Huasteca_Tamasopo</v>
      </c>
      <c r="C47" s="88" t="s">
        <v>0</v>
      </c>
      <c r="D47" s="88" t="s">
        <v>31</v>
      </c>
      <c r="E47" s="88" t="s">
        <v>31</v>
      </c>
      <c r="F47" s="122" t="s">
        <v>137</v>
      </c>
      <c r="G47" s="122" t="s">
        <v>137</v>
      </c>
      <c r="H47" s="122" t="s">
        <v>137</v>
      </c>
      <c r="I47" s="122" t="s">
        <v>137</v>
      </c>
      <c r="J47" s="122" t="s">
        <v>137</v>
      </c>
      <c r="K47" s="122" t="s">
        <v>137</v>
      </c>
      <c r="L47" s="122" t="s">
        <v>137</v>
      </c>
      <c r="M47" s="122" t="s">
        <v>137</v>
      </c>
      <c r="N47" s="122" t="s">
        <v>137</v>
      </c>
      <c r="O47" s="122" t="s">
        <v>137</v>
      </c>
      <c r="P47" s="122" t="s">
        <v>137</v>
      </c>
      <c r="Q47" s="122" t="s">
        <v>137</v>
      </c>
      <c r="R47" s="122" t="s">
        <v>137</v>
      </c>
      <c r="S47" s="122" t="s">
        <v>137</v>
      </c>
      <c r="T47" s="122" t="s">
        <v>137</v>
      </c>
      <c r="U47" s="122" t="s">
        <v>137</v>
      </c>
      <c r="V47" s="122" t="s">
        <v>137</v>
      </c>
      <c r="W47" s="122" t="s">
        <v>137</v>
      </c>
      <c r="X47" s="122" t="s">
        <v>137</v>
      </c>
      <c r="Y47" s="122" t="s">
        <v>137</v>
      </c>
      <c r="Z47" s="122" t="s">
        <v>137</v>
      </c>
      <c r="AA47" s="122" t="s">
        <v>137</v>
      </c>
      <c r="AB47" s="122" t="s">
        <v>137</v>
      </c>
      <c r="AC47" s="122" t="s">
        <v>137</v>
      </c>
      <c r="AD47" s="122" t="s">
        <v>137</v>
      </c>
      <c r="AE47" s="122" t="s">
        <v>137</v>
      </c>
      <c r="AF47" s="122" t="s">
        <v>137</v>
      </c>
      <c r="AG47" s="122" t="s">
        <v>137</v>
      </c>
      <c r="AH47" s="122" t="s">
        <v>137</v>
      </c>
      <c r="AI47" s="122" t="s">
        <v>137</v>
      </c>
      <c r="AJ47" s="122">
        <v>37</v>
      </c>
      <c r="AK47" s="17">
        <f t="shared" si="1"/>
        <v>37</v>
      </c>
      <c r="AL47" s="122" t="s">
        <v>137</v>
      </c>
      <c r="AM47" s="122" t="s">
        <v>137</v>
      </c>
      <c r="AN47" s="122" t="s">
        <v>137</v>
      </c>
      <c r="AO47" s="122" t="s">
        <v>137</v>
      </c>
      <c r="AP47" s="122" t="s">
        <v>137</v>
      </c>
      <c r="AQ47" s="122" t="s">
        <v>137</v>
      </c>
      <c r="AR47" s="122" t="s">
        <v>137</v>
      </c>
      <c r="AS47" s="122" t="s">
        <v>137</v>
      </c>
      <c r="AT47" s="122" t="s">
        <v>137</v>
      </c>
      <c r="AU47" s="122" t="s">
        <v>137</v>
      </c>
      <c r="AV47" s="122" t="s">
        <v>137</v>
      </c>
      <c r="AW47" s="122" t="s">
        <v>137</v>
      </c>
      <c r="AX47" s="122" t="s">
        <v>137</v>
      </c>
      <c r="AY47" s="122" t="s">
        <v>137</v>
      </c>
      <c r="AZ47" s="122" t="s">
        <v>137</v>
      </c>
      <c r="BA47" s="122" t="s">
        <v>137</v>
      </c>
      <c r="BB47" s="122" t="s">
        <v>137</v>
      </c>
      <c r="BC47" s="122" t="s">
        <v>137</v>
      </c>
      <c r="BD47" s="122" t="s">
        <v>137</v>
      </c>
      <c r="BE47" s="122" t="s">
        <v>137</v>
      </c>
      <c r="BF47" s="122" t="s">
        <v>137</v>
      </c>
      <c r="BG47" s="122" t="s">
        <v>137</v>
      </c>
      <c r="BH47" s="122" t="s">
        <v>137</v>
      </c>
      <c r="BI47" s="122" t="s">
        <v>137</v>
      </c>
      <c r="BJ47" s="122" t="s">
        <v>137</v>
      </c>
      <c r="BK47" s="122" t="s">
        <v>137</v>
      </c>
      <c r="BL47" s="122" t="s">
        <v>137</v>
      </c>
      <c r="BM47" s="122" t="s">
        <v>137</v>
      </c>
      <c r="BN47" s="122" t="s">
        <v>137</v>
      </c>
      <c r="BO47" s="122" t="s">
        <v>137</v>
      </c>
      <c r="BP47" s="122">
        <v>24.2</v>
      </c>
      <c r="BQ47" s="18">
        <f t="shared" si="2"/>
        <v>24.2</v>
      </c>
      <c r="BR47" s="4"/>
    </row>
    <row r="48" spans="2:70" x14ac:dyDescent="0.2">
      <c r="B48" s="1" t="str">
        <f t="shared" si="0"/>
        <v xml:space="preserve">Huasteca_Rancho Progreso </v>
      </c>
      <c r="C48" s="88" t="s">
        <v>0</v>
      </c>
      <c r="D48" s="88" t="s">
        <v>55</v>
      </c>
      <c r="E48" s="88" t="s">
        <v>56</v>
      </c>
      <c r="F48" s="122" t="s">
        <v>137</v>
      </c>
      <c r="G48" s="122" t="s">
        <v>137</v>
      </c>
      <c r="H48" s="122" t="s">
        <v>137</v>
      </c>
      <c r="I48" s="122" t="s">
        <v>137</v>
      </c>
      <c r="J48" s="122">
        <v>30.3</v>
      </c>
      <c r="K48" s="122">
        <v>17</v>
      </c>
      <c r="L48" s="122">
        <v>31.9</v>
      </c>
      <c r="M48" s="122">
        <v>33.4</v>
      </c>
      <c r="N48" s="122" t="s">
        <v>137</v>
      </c>
      <c r="O48" s="122">
        <v>28</v>
      </c>
      <c r="P48" s="122" t="s">
        <v>137</v>
      </c>
      <c r="Q48" s="122">
        <v>30.9</v>
      </c>
      <c r="R48" s="122" t="s">
        <v>137</v>
      </c>
      <c r="S48" s="122" t="s">
        <v>137</v>
      </c>
      <c r="T48" s="122" t="s">
        <v>137</v>
      </c>
      <c r="U48" s="122" t="s">
        <v>137</v>
      </c>
      <c r="V48" s="122" t="s">
        <v>137</v>
      </c>
      <c r="W48" s="122" t="s">
        <v>137</v>
      </c>
      <c r="X48" s="122" t="s">
        <v>137</v>
      </c>
      <c r="Y48" s="122" t="s">
        <v>137</v>
      </c>
      <c r="Z48" s="122" t="s">
        <v>137</v>
      </c>
      <c r="AA48" s="122" t="s">
        <v>137</v>
      </c>
      <c r="AB48" s="122" t="s">
        <v>137</v>
      </c>
      <c r="AC48" s="122" t="s">
        <v>137</v>
      </c>
      <c r="AD48" s="122" t="s">
        <v>137</v>
      </c>
      <c r="AE48" s="122" t="s">
        <v>137</v>
      </c>
      <c r="AF48" s="122" t="s">
        <v>137</v>
      </c>
      <c r="AG48" s="122" t="s">
        <v>137</v>
      </c>
      <c r="AH48" s="122" t="s">
        <v>137</v>
      </c>
      <c r="AI48" s="122" t="s">
        <v>137</v>
      </c>
      <c r="AJ48" s="122" t="s">
        <v>137</v>
      </c>
      <c r="AK48" s="17">
        <f t="shared" si="1"/>
        <v>28.583333333333332</v>
      </c>
      <c r="AL48" s="122" t="s">
        <v>137</v>
      </c>
      <c r="AM48" s="122" t="s">
        <v>137</v>
      </c>
      <c r="AN48" s="122" t="s">
        <v>137</v>
      </c>
      <c r="AO48" s="122" t="s">
        <v>137</v>
      </c>
      <c r="AP48" s="122">
        <v>29.9</v>
      </c>
      <c r="AQ48" s="122">
        <v>15</v>
      </c>
      <c r="AR48" s="122">
        <v>31.9</v>
      </c>
      <c r="AS48" s="122">
        <v>33.4</v>
      </c>
      <c r="AT48" s="122" t="s">
        <v>137</v>
      </c>
      <c r="AU48" s="122">
        <v>28</v>
      </c>
      <c r="AV48" s="122" t="s">
        <v>137</v>
      </c>
      <c r="AW48" s="122">
        <v>30.9</v>
      </c>
      <c r="AX48" s="122" t="s">
        <v>137</v>
      </c>
      <c r="AY48" s="122" t="s">
        <v>137</v>
      </c>
      <c r="AZ48" s="122" t="s">
        <v>137</v>
      </c>
      <c r="BA48" s="122" t="s">
        <v>137</v>
      </c>
      <c r="BB48" s="122" t="s">
        <v>137</v>
      </c>
      <c r="BC48" s="122" t="s">
        <v>137</v>
      </c>
      <c r="BD48" s="122" t="s">
        <v>137</v>
      </c>
      <c r="BE48" s="122" t="s">
        <v>137</v>
      </c>
      <c r="BF48" s="122" t="s">
        <v>137</v>
      </c>
      <c r="BG48" s="122" t="s">
        <v>137</v>
      </c>
      <c r="BH48" s="122" t="s">
        <v>137</v>
      </c>
      <c r="BI48" s="122" t="s">
        <v>137</v>
      </c>
      <c r="BJ48" s="122" t="s">
        <v>137</v>
      </c>
      <c r="BK48" s="122" t="s">
        <v>137</v>
      </c>
      <c r="BL48" s="122" t="s">
        <v>137</v>
      </c>
      <c r="BM48" s="122" t="s">
        <v>137</v>
      </c>
      <c r="BN48" s="122" t="s">
        <v>137</v>
      </c>
      <c r="BO48" s="122" t="s">
        <v>137</v>
      </c>
      <c r="BP48" s="122" t="s">
        <v>137</v>
      </c>
      <c r="BQ48" s="18">
        <f t="shared" si="2"/>
        <v>28.183333333333334</v>
      </c>
      <c r="BR48" s="4"/>
    </row>
    <row r="49" spans="2:70" x14ac:dyDescent="0.2">
      <c r="B49" s="1" t="str">
        <f t="shared" si="0"/>
        <v xml:space="preserve">Huasteca_Tampacoy </v>
      </c>
      <c r="C49" s="88" t="s">
        <v>0</v>
      </c>
      <c r="D49" s="88" t="s">
        <v>68</v>
      </c>
      <c r="E49" s="88" t="s">
        <v>69</v>
      </c>
      <c r="F49" s="122">
        <v>42.5</v>
      </c>
      <c r="G49" s="122">
        <v>36.1</v>
      </c>
      <c r="H49" s="122">
        <v>28.8</v>
      </c>
      <c r="I49" s="122">
        <v>25.6</v>
      </c>
      <c r="J49" s="122">
        <v>34.799999999999997</v>
      </c>
      <c r="K49" s="122">
        <v>37</v>
      </c>
      <c r="L49" s="122">
        <v>36.6</v>
      </c>
      <c r="M49" s="122">
        <v>37</v>
      </c>
      <c r="N49" s="122">
        <v>33.6</v>
      </c>
      <c r="O49" s="122">
        <v>35.9</v>
      </c>
      <c r="P49" s="122">
        <v>35.5</v>
      </c>
      <c r="Q49" s="122">
        <v>36.1</v>
      </c>
      <c r="R49" s="122">
        <v>36.700000000000003</v>
      </c>
      <c r="S49" s="122">
        <v>36.700000000000003</v>
      </c>
      <c r="T49" s="122">
        <v>35</v>
      </c>
      <c r="U49" s="122">
        <v>35.9</v>
      </c>
      <c r="V49" s="122">
        <v>38</v>
      </c>
      <c r="W49" s="122">
        <v>34.5</v>
      </c>
      <c r="X49" s="122">
        <v>36.799999999999997</v>
      </c>
      <c r="Y49" s="122">
        <v>35.799999999999997</v>
      </c>
      <c r="Z49" s="122">
        <v>37</v>
      </c>
      <c r="AA49" s="122">
        <v>37.9</v>
      </c>
      <c r="AB49" s="122">
        <v>35.799999999999997</v>
      </c>
      <c r="AC49" s="122">
        <v>36.700000000000003</v>
      </c>
      <c r="AD49" s="122">
        <v>37.299999999999997</v>
      </c>
      <c r="AE49" s="122">
        <v>34.299999999999997</v>
      </c>
      <c r="AF49" s="122">
        <v>39.799999999999997</v>
      </c>
      <c r="AG49" s="122">
        <v>36.5</v>
      </c>
      <c r="AH49" s="122">
        <v>37.299999999999997</v>
      </c>
      <c r="AI49" s="122">
        <v>37.5</v>
      </c>
      <c r="AJ49" s="122">
        <v>37.4</v>
      </c>
      <c r="AK49" s="17">
        <f t="shared" si="1"/>
        <v>36.012903225806447</v>
      </c>
      <c r="AL49" s="122">
        <v>24</v>
      </c>
      <c r="AM49" s="122">
        <v>23.4</v>
      </c>
      <c r="AN49" s="122">
        <v>20.7</v>
      </c>
      <c r="AO49" s="122">
        <v>19.3</v>
      </c>
      <c r="AP49" s="122">
        <v>20.2</v>
      </c>
      <c r="AQ49" s="122">
        <v>16.899999999999999</v>
      </c>
      <c r="AR49" s="122">
        <v>17.399999999999999</v>
      </c>
      <c r="AS49" s="122">
        <v>19</v>
      </c>
      <c r="AT49" s="122">
        <v>22</v>
      </c>
      <c r="AU49" s="122">
        <v>24</v>
      </c>
      <c r="AV49" s="122">
        <v>25.8</v>
      </c>
      <c r="AW49" s="122">
        <v>24.6</v>
      </c>
      <c r="AX49" s="122">
        <v>22.9</v>
      </c>
      <c r="AY49" s="122">
        <v>23.9</v>
      </c>
      <c r="AZ49" s="122">
        <v>23.1</v>
      </c>
      <c r="BA49" s="122">
        <v>21.4</v>
      </c>
      <c r="BB49" s="122">
        <v>22.9</v>
      </c>
      <c r="BC49" s="122">
        <v>26.2</v>
      </c>
      <c r="BD49" s="122">
        <v>25.5</v>
      </c>
      <c r="BE49" s="122">
        <v>26.4</v>
      </c>
      <c r="BF49" s="122">
        <v>26.7</v>
      </c>
      <c r="BG49" s="122">
        <v>27.2</v>
      </c>
      <c r="BH49" s="122">
        <v>24</v>
      </c>
      <c r="BI49" s="122">
        <v>26.7</v>
      </c>
      <c r="BJ49" s="122">
        <v>26.5</v>
      </c>
      <c r="BK49" s="122">
        <v>27.2</v>
      </c>
      <c r="BL49" s="122">
        <v>26</v>
      </c>
      <c r="BM49" s="122">
        <v>24.2</v>
      </c>
      <c r="BN49" s="122">
        <v>26.4</v>
      </c>
      <c r="BO49" s="122">
        <v>25.4</v>
      </c>
      <c r="BP49" s="122">
        <v>24.2</v>
      </c>
      <c r="BQ49" s="18">
        <f t="shared" si="2"/>
        <v>23.680645161290322</v>
      </c>
      <c r="BR49" s="4"/>
    </row>
    <row r="50" spans="2:70" x14ac:dyDescent="0.2">
      <c r="B50" s="1" t="str">
        <f t="shared" si="0"/>
        <v>Huasteca_Rancho Santa Cruz</v>
      </c>
      <c r="C50" s="88" t="s">
        <v>0</v>
      </c>
      <c r="D50" s="88" t="s">
        <v>141</v>
      </c>
      <c r="E50" s="88" t="s">
        <v>142</v>
      </c>
      <c r="F50" s="122">
        <v>33.5</v>
      </c>
      <c r="G50" s="122">
        <v>28</v>
      </c>
      <c r="H50" s="122">
        <v>19.399999999999999</v>
      </c>
      <c r="I50" s="122">
        <v>18.7</v>
      </c>
      <c r="J50" s="122">
        <v>26.4</v>
      </c>
      <c r="K50" s="122">
        <v>28.1</v>
      </c>
      <c r="L50" s="122">
        <v>27.6</v>
      </c>
      <c r="M50" s="122">
        <v>27.6</v>
      </c>
      <c r="N50" s="122">
        <v>26.6</v>
      </c>
      <c r="O50" s="122">
        <v>29.9</v>
      </c>
      <c r="P50" s="122">
        <v>29.5</v>
      </c>
      <c r="Q50" s="122">
        <v>29.9</v>
      </c>
      <c r="R50" s="122">
        <v>29.8</v>
      </c>
      <c r="S50" s="122">
        <v>30.2</v>
      </c>
      <c r="T50" s="122">
        <v>26.8</v>
      </c>
      <c r="U50" s="122">
        <v>31</v>
      </c>
      <c r="V50" s="122">
        <v>32.6</v>
      </c>
      <c r="W50" s="122">
        <v>29.6</v>
      </c>
      <c r="X50" s="122">
        <v>29.9</v>
      </c>
      <c r="Y50" s="122">
        <v>28.7</v>
      </c>
      <c r="Z50" s="122">
        <v>28.9</v>
      </c>
      <c r="AA50" s="122">
        <v>31.9</v>
      </c>
      <c r="AB50" s="122">
        <v>30.5</v>
      </c>
      <c r="AC50" s="122">
        <v>29.3</v>
      </c>
      <c r="AD50" s="122">
        <v>29.5</v>
      </c>
      <c r="AE50" s="122">
        <v>27.6</v>
      </c>
      <c r="AF50" s="122">
        <v>32.799999999999997</v>
      </c>
      <c r="AG50" s="122">
        <v>30.3</v>
      </c>
      <c r="AH50" s="122">
        <v>29.5</v>
      </c>
      <c r="AI50" s="122">
        <v>28.7</v>
      </c>
      <c r="AJ50" s="122">
        <v>30.7</v>
      </c>
      <c r="AK50" s="17">
        <f t="shared" si="1"/>
        <v>28.822580645161292</v>
      </c>
      <c r="AL50" s="122">
        <v>20.5</v>
      </c>
      <c r="AM50" s="122">
        <v>19.5</v>
      </c>
      <c r="AN50" s="122">
        <v>16.600000000000001</v>
      </c>
      <c r="AO50" s="122">
        <v>16.5</v>
      </c>
      <c r="AP50" s="122">
        <v>15.5</v>
      </c>
      <c r="AQ50" s="122">
        <v>16.2</v>
      </c>
      <c r="AR50" s="122">
        <v>15.5</v>
      </c>
      <c r="AS50" s="122">
        <v>15.9</v>
      </c>
      <c r="AT50" s="122">
        <v>18</v>
      </c>
      <c r="AU50" s="122">
        <v>20.6</v>
      </c>
      <c r="AV50" s="122">
        <v>21.9</v>
      </c>
      <c r="AW50" s="122">
        <v>19.7</v>
      </c>
      <c r="AX50" s="122">
        <v>19.8</v>
      </c>
      <c r="AY50" s="122">
        <v>18.7</v>
      </c>
      <c r="AZ50" s="122">
        <v>20.3</v>
      </c>
      <c r="BA50" s="122">
        <v>18.7</v>
      </c>
      <c r="BB50" s="122">
        <v>21</v>
      </c>
      <c r="BC50" s="122">
        <v>20.9</v>
      </c>
      <c r="BD50" s="122">
        <v>20.8</v>
      </c>
      <c r="BE50" s="122">
        <v>21.6</v>
      </c>
      <c r="BF50" s="122">
        <v>22.7</v>
      </c>
      <c r="BG50" s="122">
        <v>23.1</v>
      </c>
      <c r="BH50" s="122">
        <v>22.1</v>
      </c>
      <c r="BI50" s="122">
        <v>22.7</v>
      </c>
      <c r="BJ50" s="122">
        <v>23.7</v>
      </c>
      <c r="BK50" s="122">
        <v>20.100000000000001</v>
      </c>
      <c r="BL50" s="122">
        <v>21.2</v>
      </c>
      <c r="BM50" s="122">
        <v>20.3</v>
      </c>
      <c r="BN50" s="122">
        <v>22.7</v>
      </c>
      <c r="BO50" s="122">
        <v>21.5</v>
      </c>
      <c r="BP50" s="122">
        <v>21.1</v>
      </c>
      <c r="BQ50" s="18">
        <f t="shared" si="2"/>
        <v>19.980645161290326</v>
      </c>
      <c r="BR50" s="4"/>
    </row>
    <row r="51" spans="2:70" x14ac:dyDescent="0.2">
      <c r="B51" s="1" t="str">
        <f t="shared" si="0"/>
        <v>Media_Cd. Del Maíz</v>
      </c>
      <c r="C51" s="86" t="s">
        <v>12</v>
      </c>
      <c r="D51" s="86" t="s">
        <v>15</v>
      </c>
      <c r="E51" s="86" t="s">
        <v>15</v>
      </c>
      <c r="F51" s="122">
        <v>34.200000000000003</v>
      </c>
      <c r="G51" s="122">
        <v>28.3</v>
      </c>
      <c r="H51" s="122">
        <v>24.3</v>
      </c>
      <c r="I51" s="122">
        <v>23.8</v>
      </c>
      <c r="J51" s="122">
        <v>26.7</v>
      </c>
      <c r="K51" s="122">
        <v>28.1</v>
      </c>
      <c r="L51" s="122">
        <v>28.8</v>
      </c>
      <c r="M51" s="122">
        <v>32.9</v>
      </c>
      <c r="N51" s="122">
        <v>34.200000000000003</v>
      </c>
      <c r="O51" s="122">
        <v>32.6</v>
      </c>
      <c r="P51" s="122">
        <v>28.7</v>
      </c>
      <c r="Q51" s="122">
        <v>29.3</v>
      </c>
      <c r="R51" s="122">
        <v>26.7</v>
      </c>
      <c r="S51" s="122">
        <v>27.9</v>
      </c>
      <c r="T51" s="122">
        <v>27.4</v>
      </c>
      <c r="U51" s="122">
        <v>31.1</v>
      </c>
      <c r="V51" s="122">
        <v>33.799999999999997</v>
      </c>
      <c r="W51" s="122">
        <v>29.1</v>
      </c>
      <c r="X51" s="122">
        <v>32</v>
      </c>
      <c r="Y51" s="122">
        <v>30.3</v>
      </c>
      <c r="Z51" s="122">
        <v>30.6</v>
      </c>
      <c r="AA51" s="122">
        <v>34.799999999999997</v>
      </c>
      <c r="AB51" s="122">
        <v>34.200000000000003</v>
      </c>
      <c r="AC51" s="122">
        <v>33.700000000000003</v>
      </c>
      <c r="AD51" s="122">
        <v>33.6</v>
      </c>
      <c r="AE51" s="122">
        <v>30.1</v>
      </c>
      <c r="AF51" s="122">
        <v>33.4</v>
      </c>
      <c r="AG51" s="122">
        <v>28.7</v>
      </c>
      <c r="AH51" s="122">
        <v>28.1</v>
      </c>
      <c r="AI51" s="122">
        <v>28.1</v>
      </c>
      <c r="AJ51" s="122">
        <v>30.6</v>
      </c>
      <c r="AK51" s="17">
        <f t="shared" si="1"/>
        <v>30.196774193548393</v>
      </c>
      <c r="AL51" s="122">
        <v>10</v>
      </c>
      <c r="AM51" s="122">
        <v>14.7</v>
      </c>
      <c r="AN51" s="122">
        <v>15.5</v>
      </c>
      <c r="AO51" s="122">
        <v>15.3</v>
      </c>
      <c r="AP51" s="122">
        <v>11.4</v>
      </c>
      <c r="AQ51" s="122">
        <v>8.1999999999999993</v>
      </c>
      <c r="AR51" s="122">
        <v>12.5</v>
      </c>
      <c r="AS51" s="122">
        <v>14</v>
      </c>
      <c r="AT51" s="122">
        <v>13.8</v>
      </c>
      <c r="AU51" s="122">
        <v>16.8</v>
      </c>
      <c r="AV51" s="122">
        <v>17.8</v>
      </c>
      <c r="AW51" s="122">
        <v>17.100000000000001</v>
      </c>
      <c r="AX51" s="122">
        <v>16.5</v>
      </c>
      <c r="AY51" s="122">
        <v>13</v>
      </c>
      <c r="AZ51" s="122">
        <v>16.7</v>
      </c>
      <c r="BA51" s="122">
        <v>15.7</v>
      </c>
      <c r="BB51" s="122">
        <v>13.7</v>
      </c>
      <c r="BC51" s="122">
        <v>18.899999999999999</v>
      </c>
      <c r="BD51" s="122">
        <v>18.5</v>
      </c>
      <c r="BE51" s="122">
        <v>19</v>
      </c>
      <c r="BF51" s="122">
        <v>17.600000000000001</v>
      </c>
      <c r="BG51" s="122">
        <v>18.899999999999999</v>
      </c>
      <c r="BH51" s="122">
        <v>19.100000000000001</v>
      </c>
      <c r="BI51" s="122">
        <v>19.8</v>
      </c>
      <c r="BJ51" s="122">
        <v>18.600000000000001</v>
      </c>
      <c r="BK51" s="122">
        <v>20.9</v>
      </c>
      <c r="BL51" s="122">
        <v>19.100000000000001</v>
      </c>
      <c r="BM51" s="122">
        <v>18.5</v>
      </c>
      <c r="BN51" s="122">
        <v>19.600000000000001</v>
      </c>
      <c r="BO51" s="122">
        <v>15.3</v>
      </c>
      <c r="BP51" s="122">
        <v>18.100000000000001</v>
      </c>
      <c r="BQ51" s="18">
        <f t="shared" si="2"/>
        <v>16.277419354838713</v>
      </c>
      <c r="BR51" s="4"/>
    </row>
    <row r="52" spans="2:70" x14ac:dyDescent="0.2">
      <c r="B52" s="1" t="str">
        <f t="shared" si="0"/>
        <v>Media_CBTA 123</v>
      </c>
      <c r="C52" s="86" t="s">
        <v>12</v>
      </c>
      <c r="D52" s="86" t="s">
        <v>13</v>
      </c>
      <c r="E52" s="86" t="s">
        <v>14</v>
      </c>
      <c r="F52" s="122">
        <v>39.200000000000003</v>
      </c>
      <c r="G52" s="122">
        <v>35.799999999999997</v>
      </c>
      <c r="H52" s="122">
        <v>29.9</v>
      </c>
      <c r="I52" s="122">
        <v>31.5</v>
      </c>
      <c r="J52" s="122">
        <v>33.9</v>
      </c>
      <c r="K52" s="122">
        <v>35</v>
      </c>
      <c r="L52" s="122">
        <v>34.9</v>
      </c>
      <c r="M52" s="122">
        <v>37.299999999999997</v>
      </c>
      <c r="N52" s="122">
        <v>37.700000000000003</v>
      </c>
      <c r="O52" s="122">
        <v>35</v>
      </c>
      <c r="P52" s="122">
        <v>30.4</v>
      </c>
      <c r="Q52" s="122">
        <v>34.5</v>
      </c>
      <c r="R52" s="122">
        <v>31.4</v>
      </c>
      <c r="S52" s="122">
        <v>33.200000000000003</v>
      </c>
      <c r="T52" s="122">
        <v>32.200000000000003</v>
      </c>
      <c r="U52" s="122">
        <v>36.200000000000003</v>
      </c>
      <c r="V52" s="122">
        <v>38.200000000000003</v>
      </c>
      <c r="W52" s="122">
        <v>35.299999999999997</v>
      </c>
      <c r="X52" s="122">
        <v>36.6</v>
      </c>
      <c r="Y52" s="122">
        <v>37.4</v>
      </c>
      <c r="Z52" s="122">
        <v>38.200000000000003</v>
      </c>
      <c r="AA52" s="122">
        <v>40.1</v>
      </c>
      <c r="AB52" s="122">
        <v>40.200000000000003</v>
      </c>
      <c r="AC52" s="122">
        <v>40.6</v>
      </c>
      <c r="AD52" s="122">
        <v>38.6</v>
      </c>
      <c r="AE52" s="122">
        <v>32.299999999999997</v>
      </c>
      <c r="AF52" s="122">
        <v>34.200000000000003</v>
      </c>
      <c r="AG52" s="122">
        <v>33.9</v>
      </c>
      <c r="AH52" s="122">
        <v>35</v>
      </c>
      <c r="AI52" s="122" t="s">
        <v>137</v>
      </c>
      <c r="AJ52" s="122" t="s">
        <v>137</v>
      </c>
      <c r="AK52" s="17">
        <f t="shared" si="1"/>
        <v>35.472413793103449</v>
      </c>
      <c r="AL52" s="122">
        <v>13.1</v>
      </c>
      <c r="AM52" s="122">
        <v>17.100000000000001</v>
      </c>
      <c r="AN52" s="122">
        <v>18</v>
      </c>
      <c r="AO52" s="122">
        <v>17</v>
      </c>
      <c r="AP52" s="122">
        <v>17.7</v>
      </c>
      <c r="AQ52" s="122">
        <v>12</v>
      </c>
      <c r="AR52" s="122">
        <v>16.399999999999999</v>
      </c>
      <c r="AS52" s="122">
        <v>15.5</v>
      </c>
      <c r="AT52" s="122">
        <v>16.3</v>
      </c>
      <c r="AU52" s="122">
        <v>17.7</v>
      </c>
      <c r="AV52" s="122">
        <v>16.8</v>
      </c>
      <c r="AW52" s="122">
        <v>16.8</v>
      </c>
      <c r="AX52" s="122">
        <v>18.899999999999999</v>
      </c>
      <c r="AY52" s="122">
        <v>15.7</v>
      </c>
      <c r="AZ52" s="122">
        <v>16.8</v>
      </c>
      <c r="BA52" s="122">
        <v>15.4</v>
      </c>
      <c r="BB52" s="122">
        <v>15.7</v>
      </c>
      <c r="BC52" s="122">
        <v>17.7</v>
      </c>
      <c r="BD52" s="122">
        <v>20.3</v>
      </c>
      <c r="BE52" s="122">
        <v>19.899999999999999</v>
      </c>
      <c r="BF52" s="122">
        <v>20.399999999999999</v>
      </c>
      <c r="BG52" s="122">
        <v>21.2</v>
      </c>
      <c r="BH52" s="122">
        <v>18.3</v>
      </c>
      <c r="BI52" s="122">
        <v>21.2</v>
      </c>
      <c r="BJ52" s="122">
        <v>21.1</v>
      </c>
      <c r="BK52" s="122">
        <v>18.5</v>
      </c>
      <c r="BL52" s="122">
        <v>18.399999999999999</v>
      </c>
      <c r="BM52" s="122">
        <v>18.5</v>
      </c>
      <c r="BN52" s="122">
        <v>18.3</v>
      </c>
      <c r="BO52" s="122" t="s">
        <v>137</v>
      </c>
      <c r="BP52" s="122" t="s">
        <v>137</v>
      </c>
      <c r="BQ52" s="18">
        <f t="shared" si="2"/>
        <v>17.610344827586207</v>
      </c>
      <c r="BR52" s="4"/>
    </row>
    <row r="53" spans="2:70" x14ac:dyDescent="0.2">
      <c r="B53" s="1" t="str">
        <f t="shared" si="0"/>
        <v>Media_Potrero San Isidro</v>
      </c>
      <c r="C53" s="86" t="s">
        <v>12</v>
      </c>
      <c r="D53" s="86" t="s">
        <v>52</v>
      </c>
      <c r="E53" s="86" t="s">
        <v>53</v>
      </c>
      <c r="F53" s="122">
        <v>37.9</v>
      </c>
      <c r="G53" s="122">
        <v>33.5</v>
      </c>
      <c r="H53" s="122">
        <v>28.6</v>
      </c>
      <c r="I53" s="122">
        <v>29</v>
      </c>
      <c r="J53" s="122">
        <v>31.9</v>
      </c>
      <c r="K53" s="122">
        <v>33.6</v>
      </c>
      <c r="L53" s="122">
        <v>35</v>
      </c>
      <c r="M53" s="122">
        <v>37.9</v>
      </c>
      <c r="N53" s="122">
        <v>38.200000000000003</v>
      </c>
      <c r="O53" s="122">
        <v>34.6</v>
      </c>
      <c r="P53" s="122">
        <v>34.9</v>
      </c>
      <c r="Q53" s="122">
        <v>34.1</v>
      </c>
      <c r="R53" s="122">
        <v>32.200000000000003</v>
      </c>
      <c r="S53" s="122">
        <v>32.6</v>
      </c>
      <c r="T53" s="122">
        <v>31.3</v>
      </c>
      <c r="U53" s="122">
        <v>33.799999999999997</v>
      </c>
      <c r="V53" s="122">
        <v>36.700000000000003</v>
      </c>
      <c r="W53" s="122">
        <v>34.5</v>
      </c>
      <c r="X53" s="122">
        <v>35.799999999999997</v>
      </c>
      <c r="Y53" s="122">
        <v>37</v>
      </c>
      <c r="Z53" s="122">
        <v>35.9</v>
      </c>
      <c r="AA53" s="122">
        <v>38.299999999999997</v>
      </c>
      <c r="AB53" s="122">
        <v>39.200000000000003</v>
      </c>
      <c r="AC53" s="122">
        <v>38.9</v>
      </c>
      <c r="AD53" s="122">
        <v>37.9</v>
      </c>
      <c r="AE53" s="122">
        <v>29.6</v>
      </c>
      <c r="AF53" s="122">
        <v>31.1</v>
      </c>
      <c r="AG53" s="122">
        <v>34.700000000000003</v>
      </c>
      <c r="AH53" s="122">
        <v>33.9</v>
      </c>
      <c r="AI53" s="122">
        <v>31.8</v>
      </c>
      <c r="AJ53" s="122">
        <v>33.4</v>
      </c>
      <c r="AK53" s="17">
        <f t="shared" si="1"/>
        <v>34.445161290322588</v>
      </c>
      <c r="AL53" s="122">
        <v>11.9</v>
      </c>
      <c r="AM53" s="122">
        <v>16.100000000000001</v>
      </c>
      <c r="AN53" s="122">
        <v>17.5</v>
      </c>
      <c r="AO53" s="122">
        <v>17</v>
      </c>
      <c r="AP53" s="122">
        <v>16.7</v>
      </c>
      <c r="AQ53" s="122">
        <v>13.9</v>
      </c>
      <c r="AR53" s="122">
        <v>13.9</v>
      </c>
      <c r="AS53" s="122">
        <v>15.3</v>
      </c>
      <c r="AT53" s="122">
        <v>16.399999999999999</v>
      </c>
      <c r="AU53" s="122">
        <v>20.3</v>
      </c>
      <c r="AV53" s="122">
        <v>18.3</v>
      </c>
      <c r="AW53" s="122">
        <v>18.5</v>
      </c>
      <c r="AX53" s="122">
        <v>18.600000000000001</v>
      </c>
      <c r="AY53" s="122">
        <v>15.6</v>
      </c>
      <c r="AZ53" s="122">
        <v>16.8</v>
      </c>
      <c r="BA53" s="122">
        <v>15.6</v>
      </c>
      <c r="BB53" s="122">
        <v>15.7</v>
      </c>
      <c r="BC53" s="122">
        <v>18.3</v>
      </c>
      <c r="BD53" s="122">
        <v>20.8</v>
      </c>
      <c r="BE53" s="122">
        <v>20.5</v>
      </c>
      <c r="BF53" s="122">
        <v>21</v>
      </c>
      <c r="BG53" s="122">
        <v>21</v>
      </c>
      <c r="BH53" s="122">
        <v>21.2</v>
      </c>
      <c r="BI53" s="122">
        <v>21.8</v>
      </c>
      <c r="BJ53" s="122">
        <v>20.7</v>
      </c>
      <c r="BK53" s="122">
        <v>18.100000000000001</v>
      </c>
      <c r="BL53" s="122">
        <v>18.7</v>
      </c>
      <c r="BM53" s="122">
        <v>19.5</v>
      </c>
      <c r="BN53" s="122">
        <v>20.399999999999999</v>
      </c>
      <c r="BO53" s="122">
        <v>18.899999999999999</v>
      </c>
      <c r="BP53" s="122">
        <v>18.399999999999999</v>
      </c>
      <c r="BQ53" s="18">
        <f t="shared" si="2"/>
        <v>17.980645161290322</v>
      </c>
      <c r="BR53" s="4"/>
    </row>
    <row r="54" spans="2:70" x14ac:dyDescent="0.2">
      <c r="B54" s="1" t="str">
        <f t="shared" si="0"/>
        <v>Media_El Naranjal</v>
      </c>
      <c r="C54" s="86" t="s">
        <v>12</v>
      </c>
      <c r="D54" s="86" t="s">
        <v>23</v>
      </c>
      <c r="E54" s="86" t="s">
        <v>24</v>
      </c>
      <c r="F54" s="125">
        <v>36.299999999999997</v>
      </c>
      <c r="G54" s="125">
        <v>31.5</v>
      </c>
      <c r="H54" s="125">
        <v>27.2</v>
      </c>
      <c r="I54" s="125">
        <v>27.3</v>
      </c>
      <c r="J54" s="125">
        <v>30.6</v>
      </c>
      <c r="K54" s="125">
        <v>31.8</v>
      </c>
      <c r="L54" s="125">
        <v>32.5</v>
      </c>
      <c r="M54" s="125">
        <v>35.4</v>
      </c>
      <c r="N54" s="125">
        <v>37.799999999999997</v>
      </c>
      <c r="O54" s="125">
        <v>33.700000000000003</v>
      </c>
      <c r="P54" s="125">
        <v>32</v>
      </c>
      <c r="Q54" s="125">
        <v>32.5</v>
      </c>
      <c r="R54" s="125">
        <v>29.4</v>
      </c>
      <c r="S54" s="125">
        <v>30.2</v>
      </c>
      <c r="T54" s="125">
        <v>30.1</v>
      </c>
      <c r="U54" s="125">
        <v>33.200000000000003</v>
      </c>
      <c r="V54" s="125">
        <v>35.6</v>
      </c>
      <c r="W54" s="125">
        <v>31.5</v>
      </c>
      <c r="X54" s="125">
        <v>33.9</v>
      </c>
      <c r="Y54" s="125">
        <v>34.700000000000003</v>
      </c>
      <c r="Z54" s="125">
        <v>33.1</v>
      </c>
      <c r="AA54" s="125">
        <v>36.1</v>
      </c>
      <c r="AB54" s="125">
        <v>37.1</v>
      </c>
      <c r="AC54" s="125">
        <v>36.6</v>
      </c>
      <c r="AD54" s="125">
        <v>35.700000000000003</v>
      </c>
      <c r="AE54" s="125">
        <v>29.7</v>
      </c>
      <c r="AF54" s="125">
        <v>31.3</v>
      </c>
      <c r="AG54" s="125">
        <v>34</v>
      </c>
      <c r="AH54" s="125">
        <v>32</v>
      </c>
      <c r="AI54" s="125">
        <v>31</v>
      </c>
      <c r="AJ54" s="125">
        <v>32.1</v>
      </c>
      <c r="AK54" s="17">
        <f t="shared" si="1"/>
        <v>32.770967741935493</v>
      </c>
      <c r="AL54" s="125">
        <v>12.9</v>
      </c>
      <c r="AM54" s="125">
        <v>17.3</v>
      </c>
      <c r="AN54" s="125">
        <v>17.3</v>
      </c>
      <c r="AO54" s="125">
        <v>17.100000000000001</v>
      </c>
      <c r="AP54" s="125">
        <v>17</v>
      </c>
      <c r="AQ54" s="125">
        <v>14.5</v>
      </c>
      <c r="AR54" s="125">
        <v>14.8</v>
      </c>
      <c r="AS54" s="125">
        <v>15.7</v>
      </c>
      <c r="AT54" s="125">
        <v>16.2</v>
      </c>
      <c r="AU54" s="125">
        <v>20.399999999999999</v>
      </c>
      <c r="AV54" s="125">
        <v>18.100000000000001</v>
      </c>
      <c r="AW54" s="125">
        <v>18.5</v>
      </c>
      <c r="AX54" s="125">
        <v>18.899999999999999</v>
      </c>
      <c r="AY54" s="125">
        <v>15.6</v>
      </c>
      <c r="AZ54" s="125">
        <v>16.7</v>
      </c>
      <c r="BA54" s="125">
        <v>16</v>
      </c>
      <c r="BB54" s="125">
        <v>16.600000000000001</v>
      </c>
      <c r="BC54" s="125">
        <v>18.8</v>
      </c>
      <c r="BD54" s="125">
        <v>20.7</v>
      </c>
      <c r="BE54" s="125">
        <v>21.2</v>
      </c>
      <c r="BF54" s="125">
        <v>21.7</v>
      </c>
      <c r="BG54" s="125">
        <v>21.7</v>
      </c>
      <c r="BH54" s="125">
        <v>20.7</v>
      </c>
      <c r="BI54" s="125">
        <v>21.9</v>
      </c>
      <c r="BJ54" s="125">
        <v>21.5</v>
      </c>
      <c r="BK54" s="125">
        <v>17.600000000000001</v>
      </c>
      <c r="BL54" s="125">
        <v>18.899999999999999</v>
      </c>
      <c r="BM54" s="125">
        <v>19.600000000000001</v>
      </c>
      <c r="BN54" s="125">
        <v>20.7</v>
      </c>
      <c r="BO54" s="125">
        <v>18.7</v>
      </c>
      <c r="BP54" s="125">
        <v>18</v>
      </c>
      <c r="BQ54" s="18">
        <f t="shared" si="2"/>
        <v>18.235483870967744</v>
      </c>
      <c r="BR54" s="4"/>
    </row>
    <row r="55" spans="2:70" x14ac:dyDescent="0.2">
      <c r="B55" s="1" t="str">
        <f t="shared" si="0"/>
        <v>Media_Progreso</v>
      </c>
      <c r="C55" s="86" t="s">
        <v>12</v>
      </c>
      <c r="D55" s="86" t="s">
        <v>54</v>
      </c>
      <c r="E55" s="86" t="s">
        <v>24</v>
      </c>
      <c r="F55" s="122">
        <v>37.299999999999997</v>
      </c>
      <c r="G55" s="122">
        <v>33</v>
      </c>
      <c r="H55" s="122">
        <v>28.4</v>
      </c>
      <c r="I55" s="122">
        <v>28.7</v>
      </c>
      <c r="J55" s="122">
        <v>31.4</v>
      </c>
      <c r="K55" s="122">
        <v>32.700000000000003</v>
      </c>
      <c r="L55" s="122">
        <v>34.1</v>
      </c>
      <c r="M55" s="122">
        <v>36.200000000000003</v>
      </c>
      <c r="N55" s="122">
        <v>37.200000000000003</v>
      </c>
      <c r="O55" s="122">
        <v>35.1</v>
      </c>
      <c r="P55" s="122">
        <v>30.4</v>
      </c>
      <c r="Q55" s="122">
        <v>32.6</v>
      </c>
      <c r="R55" s="122">
        <v>30.1</v>
      </c>
      <c r="S55" s="122">
        <v>30.9</v>
      </c>
      <c r="T55" s="122">
        <v>30.9</v>
      </c>
      <c r="U55" s="122">
        <v>32.700000000000003</v>
      </c>
      <c r="V55" s="122">
        <v>35.200000000000003</v>
      </c>
      <c r="W55" s="122">
        <v>33.799999999999997</v>
      </c>
      <c r="X55" s="122">
        <v>34.1</v>
      </c>
      <c r="Y55" s="122">
        <v>35.299999999999997</v>
      </c>
      <c r="Z55" s="122">
        <v>34.9</v>
      </c>
      <c r="AA55" s="122">
        <v>37.299999999999997</v>
      </c>
      <c r="AB55" s="122">
        <v>36.700000000000003</v>
      </c>
      <c r="AC55" s="122">
        <v>37.200000000000003</v>
      </c>
      <c r="AD55" s="122">
        <v>36.299999999999997</v>
      </c>
      <c r="AE55" s="122">
        <v>29.3</v>
      </c>
      <c r="AF55" s="122">
        <v>34.1</v>
      </c>
      <c r="AG55" s="122">
        <v>33.6</v>
      </c>
      <c r="AH55" s="122">
        <v>33.5</v>
      </c>
      <c r="AI55" s="122">
        <v>30.7</v>
      </c>
      <c r="AJ55" s="122">
        <v>30.8</v>
      </c>
      <c r="AK55" s="17">
        <f t="shared" si="1"/>
        <v>33.37096774193548</v>
      </c>
      <c r="AL55" s="122">
        <v>14.3</v>
      </c>
      <c r="AM55" s="122">
        <v>18.399999999999999</v>
      </c>
      <c r="AN55" s="122">
        <v>18.2</v>
      </c>
      <c r="AO55" s="122">
        <v>17.399999999999999</v>
      </c>
      <c r="AP55" s="122">
        <v>17.600000000000001</v>
      </c>
      <c r="AQ55" s="122">
        <v>13.7</v>
      </c>
      <c r="AR55" s="122">
        <v>15.8</v>
      </c>
      <c r="AS55" s="122">
        <v>15.2</v>
      </c>
      <c r="AT55" s="122">
        <v>17.3</v>
      </c>
      <c r="AU55" s="122">
        <v>18</v>
      </c>
      <c r="AV55" s="122">
        <v>18</v>
      </c>
      <c r="AW55" s="122">
        <v>17.7</v>
      </c>
      <c r="AX55" s="122">
        <v>18.600000000000001</v>
      </c>
      <c r="AY55" s="122">
        <v>16.3</v>
      </c>
      <c r="AZ55" s="122">
        <v>16.7</v>
      </c>
      <c r="BA55" s="122">
        <v>15.6</v>
      </c>
      <c r="BB55" s="122">
        <v>16.7</v>
      </c>
      <c r="BC55" s="122">
        <v>19.100000000000001</v>
      </c>
      <c r="BD55" s="122">
        <v>21.5</v>
      </c>
      <c r="BE55" s="122">
        <v>20.6</v>
      </c>
      <c r="BF55" s="122">
        <v>21.2</v>
      </c>
      <c r="BG55" s="122">
        <v>21.8</v>
      </c>
      <c r="BH55" s="122">
        <v>18.7</v>
      </c>
      <c r="BI55" s="122">
        <v>22.4</v>
      </c>
      <c r="BJ55" s="122">
        <v>21.9</v>
      </c>
      <c r="BK55" s="122">
        <v>19.100000000000001</v>
      </c>
      <c r="BL55" s="122">
        <v>18.8</v>
      </c>
      <c r="BM55" s="122">
        <v>20.2</v>
      </c>
      <c r="BN55" s="122">
        <v>19.7</v>
      </c>
      <c r="BO55" s="122">
        <v>17.600000000000001</v>
      </c>
      <c r="BP55" s="122">
        <v>16.899999999999999</v>
      </c>
      <c r="BQ55" s="18">
        <f t="shared" si="2"/>
        <v>18.225806451612904</v>
      </c>
      <c r="BR55" s="4"/>
    </row>
    <row r="56" spans="2:70" x14ac:dyDescent="0.2">
      <c r="B56" s="1" t="str">
        <f t="shared" si="0"/>
        <v xml:space="preserve">Media_Palo Alto </v>
      </c>
      <c r="C56" s="86" t="s">
        <v>12</v>
      </c>
      <c r="D56" s="86" t="s">
        <v>46</v>
      </c>
      <c r="E56" s="86" t="s">
        <v>47</v>
      </c>
      <c r="F56" s="122">
        <v>40</v>
      </c>
      <c r="G56" s="122">
        <v>33.6</v>
      </c>
      <c r="H56" s="122">
        <v>28</v>
      </c>
      <c r="I56" s="122">
        <v>27.6</v>
      </c>
      <c r="J56" s="122">
        <v>31.4</v>
      </c>
      <c r="K56" s="122">
        <v>33.299999999999997</v>
      </c>
      <c r="L56" s="122">
        <v>34</v>
      </c>
      <c r="M56" s="122">
        <v>37</v>
      </c>
      <c r="N56" s="122">
        <v>39</v>
      </c>
      <c r="O56" s="122">
        <v>35</v>
      </c>
      <c r="P56" s="122">
        <v>34.799999999999997</v>
      </c>
      <c r="Q56" s="122">
        <v>35.5</v>
      </c>
      <c r="R56" s="122">
        <v>32.299999999999997</v>
      </c>
      <c r="S56" s="122">
        <v>33.1</v>
      </c>
      <c r="T56" s="122">
        <v>32.9</v>
      </c>
      <c r="U56" s="122">
        <v>35.5</v>
      </c>
      <c r="V56" s="122">
        <v>38.4</v>
      </c>
      <c r="W56" s="122">
        <v>34</v>
      </c>
      <c r="X56" s="122">
        <v>35.6</v>
      </c>
      <c r="Y56" s="122">
        <v>36.4</v>
      </c>
      <c r="Z56" s="122">
        <v>35.700000000000003</v>
      </c>
      <c r="AA56" s="122">
        <v>39</v>
      </c>
      <c r="AB56" s="122">
        <v>40.799999999999997</v>
      </c>
      <c r="AC56" s="122">
        <v>39.200000000000003</v>
      </c>
      <c r="AD56" s="122">
        <v>38.5</v>
      </c>
      <c r="AE56" s="122">
        <v>32</v>
      </c>
      <c r="AF56" s="122">
        <v>36.4</v>
      </c>
      <c r="AG56" s="122">
        <v>35.4</v>
      </c>
      <c r="AH56" s="122">
        <v>33.9</v>
      </c>
      <c r="AI56" s="122">
        <v>33.299999999999997</v>
      </c>
      <c r="AJ56" s="122">
        <v>33.9</v>
      </c>
      <c r="AK56" s="17">
        <f t="shared" si="1"/>
        <v>35.016129032258064</v>
      </c>
      <c r="AL56" s="122">
        <v>15.5</v>
      </c>
      <c r="AM56" s="122">
        <v>20.6</v>
      </c>
      <c r="AN56" s="122">
        <v>16.5</v>
      </c>
      <c r="AO56" s="122">
        <v>17</v>
      </c>
      <c r="AP56" s="122">
        <v>17</v>
      </c>
      <c r="AQ56" s="122">
        <v>15.9</v>
      </c>
      <c r="AR56" s="122">
        <v>15.3</v>
      </c>
      <c r="AS56" s="122">
        <v>17.3</v>
      </c>
      <c r="AT56" s="122">
        <v>19.100000000000001</v>
      </c>
      <c r="AU56" s="122">
        <v>20.2</v>
      </c>
      <c r="AV56" s="122">
        <v>19.100000000000001</v>
      </c>
      <c r="AW56" s="122">
        <v>19.7</v>
      </c>
      <c r="AX56" s="122">
        <v>21.1</v>
      </c>
      <c r="AY56" s="122">
        <v>18.5</v>
      </c>
      <c r="AZ56" s="122">
        <v>17.600000000000001</v>
      </c>
      <c r="BA56" s="122">
        <v>16.8</v>
      </c>
      <c r="BB56" s="122">
        <v>18.5</v>
      </c>
      <c r="BC56" s="122">
        <v>22.4</v>
      </c>
      <c r="BD56" s="122">
        <v>22.6</v>
      </c>
      <c r="BE56" s="122">
        <v>23.4</v>
      </c>
      <c r="BF56" s="122">
        <v>23.6</v>
      </c>
      <c r="BG56" s="122">
        <v>23.6</v>
      </c>
      <c r="BH56" s="122">
        <v>23.5</v>
      </c>
      <c r="BI56" s="122">
        <v>24.4</v>
      </c>
      <c r="BJ56" s="122">
        <v>22.8</v>
      </c>
      <c r="BK56" s="122">
        <v>20</v>
      </c>
      <c r="BL56" s="122">
        <v>18.7</v>
      </c>
      <c r="BM56" s="122">
        <v>21.4</v>
      </c>
      <c r="BN56" s="122">
        <v>22.4</v>
      </c>
      <c r="BO56" s="122">
        <v>20.8</v>
      </c>
      <c r="BP56" s="122">
        <v>19.2</v>
      </c>
      <c r="BQ56" s="18">
        <f t="shared" si="2"/>
        <v>19.822580645161292</v>
      </c>
      <c r="BR56" s="4"/>
    </row>
    <row r="57" spans="2:70" x14ac:dyDescent="0.2">
      <c r="B57" s="1" t="str">
        <f t="shared" si="0"/>
        <v xml:space="preserve">Media _Rayón </v>
      </c>
      <c r="C57" s="86" t="s">
        <v>57</v>
      </c>
      <c r="D57" s="86" t="s">
        <v>58</v>
      </c>
      <c r="E57" s="86" t="s">
        <v>58</v>
      </c>
      <c r="F57" s="122">
        <v>37.299999999999997</v>
      </c>
      <c r="G57" s="122">
        <v>30.3</v>
      </c>
      <c r="H57" s="122">
        <v>24.1</v>
      </c>
      <c r="I57" s="122">
        <v>24</v>
      </c>
      <c r="J57" s="122">
        <v>28.3</v>
      </c>
      <c r="K57" s="122">
        <v>29.5</v>
      </c>
      <c r="L57" s="122">
        <v>29.1</v>
      </c>
      <c r="M57" s="122">
        <v>32.6</v>
      </c>
      <c r="N57" s="122">
        <v>34.299999999999997</v>
      </c>
      <c r="O57" s="122">
        <v>33.4</v>
      </c>
      <c r="P57" s="122">
        <v>32.5</v>
      </c>
      <c r="Q57" s="122">
        <v>30.7</v>
      </c>
      <c r="R57" s="122">
        <v>29.1</v>
      </c>
      <c r="S57" s="122">
        <v>30.4</v>
      </c>
      <c r="T57" s="122">
        <v>28.9</v>
      </c>
      <c r="U57" s="122">
        <v>34.299999999999997</v>
      </c>
      <c r="V57" s="122">
        <v>37.200000000000003</v>
      </c>
      <c r="W57" s="122">
        <v>30.2</v>
      </c>
      <c r="X57" s="122">
        <v>34</v>
      </c>
      <c r="Y57" s="122">
        <v>32.700000000000003</v>
      </c>
      <c r="Z57" s="122">
        <v>32.5</v>
      </c>
      <c r="AA57" s="122">
        <v>36.5</v>
      </c>
      <c r="AB57" s="122">
        <v>36.6</v>
      </c>
      <c r="AC57" s="122">
        <v>36.4</v>
      </c>
      <c r="AD57" s="122">
        <v>34.5</v>
      </c>
      <c r="AE57" s="122">
        <v>31.1</v>
      </c>
      <c r="AF57" s="122">
        <v>36.1</v>
      </c>
      <c r="AG57" s="122">
        <v>31.7</v>
      </c>
      <c r="AH57" s="122">
        <v>30.7</v>
      </c>
      <c r="AI57" s="122">
        <v>30.6</v>
      </c>
      <c r="AJ57" s="122">
        <v>31.8</v>
      </c>
      <c r="AK57" s="17">
        <f t="shared" si="1"/>
        <v>31.98064516129033</v>
      </c>
      <c r="AL57" s="122">
        <v>15.3</v>
      </c>
      <c r="AM57" s="122">
        <v>16.8</v>
      </c>
      <c r="AN57" s="122">
        <v>16.7</v>
      </c>
      <c r="AO57" s="122">
        <v>16.899999999999999</v>
      </c>
      <c r="AP57" s="122">
        <v>12.1</v>
      </c>
      <c r="AQ57" s="122">
        <v>12.7</v>
      </c>
      <c r="AR57" s="122">
        <v>14.4</v>
      </c>
      <c r="AS57" s="122">
        <v>15.2</v>
      </c>
      <c r="AT57" s="122">
        <v>16.7</v>
      </c>
      <c r="AU57" s="122">
        <v>20.5</v>
      </c>
      <c r="AV57" s="122">
        <v>18.600000000000001</v>
      </c>
      <c r="AW57" s="122">
        <v>18.2</v>
      </c>
      <c r="AX57" s="122">
        <v>18.2</v>
      </c>
      <c r="AY57" s="122">
        <v>16.100000000000001</v>
      </c>
      <c r="AZ57" s="122">
        <v>17.8</v>
      </c>
      <c r="BA57" s="122">
        <v>16.5</v>
      </c>
      <c r="BB57" s="122">
        <v>17.100000000000001</v>
      </c>
      <c r="BC57" s="122">
        <v>21.9</v>
      </c>
      <c r="BD57" s="122">
        <v>21.8</v>
      </c>
      <c r="BE57" s="122">
        <v>21.6</v>
      </c>
      <c r="BF57" s="122">
        <v>22.2</v>
      </c>
      <c r="BG57" s="122">
        <v>23</v>
      </c>
      <c r="BH57" s="122">
        <v>22.4</v>
      </c>
      <c r="BI57" s="122">
        <v>22.7</v>
      </c>
      <c r="BJ57" s="122">
        <v>23</v>
      </c>
      <c r="BK57" s="122">
        <v>23.1</v>
      </c>
      <c r="BL57" s="122">
        <v>19.399999999999999</v>
      </c>
      <c r="BM57" s="122">
        <v>19.600000000000001</v>
      </c>
      <c r="BN57" s="122">
        <v>21.4</v>
      </c>
      <c r="BO57" s="122">
        <v>20.6</v>
      </c>
      <c r="BP57" s="122">
        <v>19.5</v>
      </c>
      <c r="BQ57" s="18">
        <f t="shared" si="2"/>
        <v>18.774193548387093</v>
      </c>
      <c r="BR57" s="4"/>
    </row>
    <row r="58" spans="2:70" x14ac:dyDescent="0.2">
      <c r="B58" s="1" t="str">
        <f t="shared" si="0"/>
        <v>Altiplano_Matehuala</v>
      </c>
      <c r="C58" s="6" t="s">
        <v>3</v>
      </c>
      <c r="D58" s="6" t="s">
        <v>29</v>
      </c>
      <c r="E58" s="6" t="s">
        <v>29</v>
      </c>
      <c r="F58" s="122">
        <v>36</v>
      </c>
      <c r="G58" s="122">
        <v>34</v>
      </c>
      <c r="H58" s="122">
        <v>30</v>
      </c>
      <c r="I58" s="122">
        <v>31</v>
      </c>
      <c r="J58" s="122">
        <v>32</v>
      </c>
      <c r="K58" s="122">
        <v>33</v>
      </c>
      <c r="L58" s="122">
        <v>35</v>
      </c>
      <c r="M58" s="122">
        <v>34</v>
      </c>
      <c r="N58" s="122">
        <v>33</v>
      </c>
      <c r="O58" s="122">
        <v>32</v>
      </c>
      <c r="P58" s="122">
        <v>32</v>
      </c>
      <c r="Q58" s="122">
        <v>36</v>
      </c>
      <c r="R58" s="122">
        <v>32</v>
      </c>
      <c r="S58" s="122">
        <v>31</v>
      </c>
      <c r="T58" s="122">
        <v>31</v>
      </c>
      <c r="U58" s="122">
        <v>32</v>
      </c>
      <c r="V58" s="122">
        <v>36</v>
      </c>
      <c r="W58" s="122">
        <v>36</v>
      </c>
      <c r="X58" s="122">
        <v>35</v>
      </c>
      <c r="Y58" s="122">
        <v>36</v>
      </c>
      <c r="Z58" s="122">
        <v>36</v>
      </c>
      <c r="AA58" s="122">
        <v>38</v>
      </c>
      <c r="AB58" s="122">
        <v>35</v>
      </c>
      <c r="AC58" s="122">
        <v>35</v>
      </c>
      <c r="AD58" s="122">
        <v>35</v>
      </c>
      <c r="AE58" s="122">
        <v>29</v>
      </c>
      <c r="AF58" s="122">
        <v>29</v>
      </c>
      <c r="AG58" s="122">
        <v>32</v>
      </c>
      <c r="AH58" s="122">
        <v>33</v>
      </c>
      <c r="AI58" s="122">
        <v>29</v>
      </c>
      <c r="AJ58" s="122">
        <v>30</v>
      </c>
      <c r="AK58" s="17">
        <f t="shared" si="1"/>
        <v>33.161290322580648</v>
      </c>
      <c r="AL58" s="122">
        <v>13</v>
      </c>
      <c r="AM58" s="122">
        <v>16</v>
      </c>
      <c r="AN58" s="122">
        <v>13</v>
      </c>
      <c r="AO58" s="122">
        <v>13</v>
      </c>
      <c r="AP58" s="122">
        <v>12</v>
      </c>
      <c r="AQ58" s="122">
        <v>12</v>
      </c>
      <c r="AR58" s="122">
        <v>14</v>
      </c>
      <c r="AS58" s="122">
        <v>15</v>
      </c>
      <c r="AT58" s="122">
        <v>16</v>
      </c>
      <c r="AU58" s="122">
        <v>15</v>
      </c>
      <c r="AV58" s="122">
        <v>14</v>
      </c>
      <c r="AW58" s="122">
        <v>14</v>
      </c>
      <c r="AX58" s="122">
        <v>16</v>
      </c>
      <c r="AY58" s="122">
        <v>16</v>
      </c>
      <c r="AZ58" s="122">
        <v>11</v>
      </c>
      <c r="BA58" s="122">
        <v>12</v>
      </c>
      <c r="BB58" s="122">
        <v>16</v>
      </c>
      <c r="BC58" s="122">
        <v>16</v>
      </c>
      <c r="BD58" s="122">
        <v>16</v>
      </c>
      <c r="BE58" s="122">
        <v>17</v>
      </c>
      <c r="BF58" s="122">
        <v>18</v>
      </c>
      <c r="BG58" s="122">
        <v>18</v>
      </c>
      <c r="BH58" s="122">
        <v>17</v>
      </c>
      <c r="BI58" s="122">
        <v>18</v>
      </c>
      <c r="BJ58" s="122">
        <v>15</v>
      </c>
      <c r="BK58" s="122">
        <v>14</v>
      </c>
      <c r="BL58" s="122">
        <v>14</v>
      </c>
      <c r="BM58" s="122">
        <v>16</v>
      </c>
      <c r="BN58" s="122">
        <v>14</v>
      </c>
      <c r="BO58" s="122">
        <v>14</v>
      </c>
      <c r="BP58" s="122">
        <v>14</v>
      </c>
      <c r="BQ58" s="18">
        <f t="shared" si="2"/>
        <v>14.806451612903226</v>
      </c>
    </row>
    <row r="59" spans="2:70" x14ac:dyDescent="0.2">
      <c r="B59" s="1" t="str">
        <f t="shared" si="0"/>
        <v>Altiplano_Villa de Ramos</v>
      </c>
      <c r="C59" s="6" t="s">
        <v>3</v>
      </c>
      <c r="D59" s="6" t="s">
        <v>11</v>
      </c>
      <c r="E59" s="6" t="s">
        <v>11</v>
      </c>
      <c r="F59" s="122">
        <v>23</v>
      </c>
      <c r="G59" s="122" t="s">
        <v>137</v>
      </c>
      <c r="H59" s="122">
        <v>32</v>
      </c>
      <c r="I59" s="122">
        <v>29</v>
      </c>
      <c r="J59" s="122" t="s">
        <v>137</v>
      </c>
      <c r="K59" s="122" t="s">
        <v>137</v>
      </c>
      <c r="L59" s="122">
        <v>29</v>
      </c>
      <c r="M59" s="122">
        <v>28</v>
      </c>
      <c r="N59" s="122" t="s">
        <v>137</v>
      </c>
      <c r="O59" s="122">
        <v>27</v>
      </c>
      <c r="P59" s="122">
        <v>26</v>
      </c>
      <c r="Q59" s="122">
        <v>28</v>
      </c>
      <c r="R59" s="122" t="s">
        <v>137</v>
      </c>
      <c r="S59" s="122" t="s">
        <v>137</v>
      </c>
      <c r="T59" s="122">
        <v>29</v>
      </c>
      <c r="U59" s="122">
        <v>25</v>
      </c>
      <c r="V59" s="122">
        <v>28</v>
      </c>
      <c r="W59" s="122" t="s">
        <v>137</v>
      </c>
      <c r="X59" s="122">
        <v>25</v>
      </c>
      <c r="Y59" s="122" t="s">
        <v>137</v>
      </c>
      <c r="Z59" s="122" t="s">
        <v>137</v>
      </c>
      <c r="AA59" s="122" t="s">
        <v>137</v>
      </c>
      <c r="AB59" s="122" t="s">
        <v>137</v>
      </c>
      <c r="AC59" s="122" t="s">
        <v>137</v>
      </c>
      <c r="AD59" s="122" t="s">
        <v>137</v>
      </c>
      <c r="AE59" s="122" t="s">
        <v>137</v>
      </c>
      <c r="AF59" s="122" t="s">
        <v>137</v>
      </c>
      <c r="AG59" s="122" t="s">
        <v>137</v>
      </c>
      <c r="AH59" s="122">
        <v>29</v>
      </c>
      <c r="AI59" s="122" t="s">
        <v>137</v>
      </c>
      <c r="AJ59" s="122" t="s">
        <v>137</v>
      </c>
      <c r="AK59" s="17">
        <f t="shared" si="1"/>
        <v>27.53846153846154</v>
      </c>
      <c r="AL59" s="122">
        <v>10</v>
      </c>
      <c r="AM59" s="122" t="s">
        <v>137</v>
      </c>
      <c r="AN59" s="122">
        <v>10</v>
      </c>
      <c r="AO59" s="122">
        <v>10</v>
      </c>
      <c r="AP59" s="122" t="s">
        <v>137</v>
      </c>
      <c r="AQ59" s="122" t="s">
        <v>137</v>
      </c>
      <c r="AR59" s="122">
        <v>11</v>
      </c>
      <c r="AS59" s="122">
        <v>14</v>
      </c>
      <c r="AT59" s="122" t="s">
        <v>137</v>
      </c>
      <c r="AU59" s="122">
        <v>12</v>
      </c>
      <c r="AV59" s="122">
        <v>11</v>
      </c>
      <c r="AW59" s="122">
        <v>12</v>
      </c>
      <c r="AX59" s="122" t="s">
        <v>137</v>
      </c>
      <c r="AY59" s="122" t="s">
        <v>137</v>
      </c>
      <c r="AZ59" s="122">
        <v>12</v>
      </c>
      <c r="BA59" s="122">
        <v>10</v>
      </c>
      <c r="BB59" s="122">
        <v>10</v>
      </c>
      <c r="BC59" s="122" t="s">
        <v>137</v>
      </c>
      <c r="BD59" s="122">
        <v>10</v>
      </c>
      <c r="BE59" s="122" t="s">
        <v>137</v>
      </c>
      <c r="BF59" s="122" t="s">
        <v>137</v>
      </c>
      <c r="BG59" s="122" t="s">
        <v>137</v>
      </c>
      <c r="BH59" s="122" t="s">
        <v>137</v>
      </c>
      <c r="BI59" s="122" t="s">
        <v>137</v>
      </c>
      <c r="BJ59" s="122" t="s">
        <v>137</v>
      </c>
      <c r="BK59" s="122" t="s">
        <v>137</v>
      </c>
      <c r="BL59" s="122" t="s">
        <v>137</v>
      </c>
      <c r="BM59" s="122" t="s">
        <v>137</v>
      </c>
      <c r="BN59" s="122" t="s">
        <v>137</v>
      </c>
      <c r="BO59" s="122" t="s">
        <v>137</v>
      </c>
      <c r="BP59" s="122" t="s">
        <v>137</v>
      </c>
      <c r="BQ59" s="18">
        <f t="shared" si="2"/>
        <v>11</v>
      </c>
    </row>
    <row r="60" spans="2:70" x14ac:dyDescent="0.2">
      <c r="B60" s="1" t="str">
        <f t="shared" si="0"/>
        <v>Altiplano_Salinas</v>
      </c>
      <c r="C60" s="6" t="s">
        <v>3</v>
      </c>
      <c r="D60" s="6" t="s">
        <v>75</v>
      </c>
      <c r="E60" s="6" t="s">
        <v>75</v>
      </c>
      <c r="F60" s="122">
        <v>29</v>
      </c>
      <c r="G60" s="122">
        <v>33</v>
      </c>
      <c r="H60" s="122">
        <v>32</v>
      </c>
      <c r="I60" s="122" t="s">
        <v>137</v>
      </c>
      <c r="J60" s="122">
        <v>32</v>
      </c>
      <c r="K60" s="122" t="s">
        <v>137</v>
      </c>
      <c r="L60" s="122" t="s">
        <v>137</v>
      </c>
      <c r="M60" s="122">
        <v>33</v>
      </c>
      <c r="N60" s="122" t="s">
        <v>137</v>
      </c>
      <c r="O60" s="122">
        <v>29</v>
      </c>
      <c r="P60" s="122">
        <v>31</v>
      </c>
      <c r="Q60" s="122">
        <v>32</v>
      </c>
      <c r="R60" s="122" t="s">
        <v>137</v>
      </c>
      <c r="S60" s="122" t="s">
        <v>137</v>
      </c>
      <c r="T60" s="122">
        <v>30</v>
      </c>
      <c r="U60" s="122">
        <v>30</v>
      </c>
      <c r="V60" s="122">
        <v>29</v>
      </c>
      <c r="W60" s="122">
        <v>30</v>
      </c>
      <c r="X60" s="122">
        <v>29</v>
      </c>
      <c r="Y60" s="122" t="s">
        <v>137</v>
      </c>
      <c r="Z60" s="122" t="s">
        <v>137</v>
      </c>
      <c r="AA60" s="122">
        <v>33</v>
      </c>
      <c r="AB60" s="122">
        <v>32</v>
      </c>
      <c r="AC60" s="122">
        <v>34</v>
      </c>
      <c r="AD60" s="122">
        <v>34</v>
      </c>
      <c r="AE60" s="122">
        <v>29</v>
      </c>
      <c r="AF60" s="122" t="s">
        <v>137</v>
      </c>
      <c r="AG60" s="122" t="s">
        <v>137</v>
      </c>
      <c r="AH60" s="122">
        <v>33</v>
      </c>
      <c r="AI60" s="122">
        <v>30</v>
      </c>
      <c r="AJ60" s="122">
        <v>30</v>
      </c>
      <c r="AK60" s="17">
        <f t="shared" si="1"/>
        <v>31.142857142857142</v>
      </c>
      <c r="AL60" s="122">
        <v>8</v>
      </c>
      <c r="AM60" s="122">
        <v>8</v>
      </c>
      <c r="AN60" s="122">
        <v>10</v>
      </c>
      <c r="AO60" s="122" t="s">
        <v>137</v>
      </c>
      <c r="AP60" s="122">
        <v>6</v>
      </c>
      <c r="AQ60" s="122" t="s">
        <v>137</v>
      </c>
      <c r="AR60" s="122" t="s">
        <v>137</v>
      </c>
      <c r="AS60" s="122">
        <v>12</v>
      </c>
      <c r="AT60" s="122" t="s">
        <v>137</v>
      </c>
      <c r="AU60" s="122">
        <v>15</v>
      </c>
      <c r="AV60" s="122">
        <v>12</v>
      </c>
      <c r="AW60" s="122">
        <v>12</v>
      </c>
      <c r="AX60" s="122" t="s">
        <v>137</v>
      </c>
      <c r="AY60" s="122" t="s">
        <v>137</v>
      </c>
      <c r="AZ60" s="122">
        <v>10</v>
      </c>
      <c r="BA60" s="122">
        <v>10</v>
      </c>
      <c r="BB60" s="122">
        <v>10</v>
      </c>
      <c r="BC60" s="122">
        <v>9</v>
      </c>
      <c r="BD60" s="122">
        <v>10</v>
      </c>
      <c r="BE60" s="122" t="s">
        <v>137</v>
      </c>
      <c r="BF60" s="122" t="s">
        <v>137</v>
      </c>
      <c r="BG60" s="122">
        <v>12</v>
      </c>
      <c r="BH60" s="122">
        <v>12</v>
      </c>
      <c r="BI60" s="122">
        <v>11</v>
      </c>
      <c r="BJ60" s="122">
        <v>16</v>
      </c>
      <c r="BK60" s="122">
        <v>13</v>
      </c>
      <c r="BL60" s="122" t="s">
        <v>137</v>
      </c>
      <c r="BM60" s="122" t="s">
        <v>137</v>
      </c>
      <c r="BN60" s="122">
        <v>15</v>
      </c>
      <c r="BO60" s="122">
        <v>15</v>
      </c>
      <c r="BP60" s="122">
        <v>15</v>
      </c>
      <c r="BQ60" s="18">
        <f t="shared" si="2"/>
        <v>11.476190476190476</v>
      </c>
    </row>
    <row r="61" spans="2:70" x14ac:dyDescent="0.2">
      <c r="B61" s="1" t="str">
        <f t="shared" si="0"/>
        <v>Centro _Soledad G. S.</v>
      </c>
      <c r="C61" s="7" t="s">
        <v>73</v>
      </c>
      <c r="D61" s="7" t="s">
        <v>74</v>
      </c>
      <c r="E61" s="7" t="s">
        <v>74</v>
      </c>
      <c r="F61" s="122">
        <v>30</v>
      </c>
      <c r="G61" s="122">
        <v>31</v>
      </c>
      <c r="H61" s="122">
        <v>27</v>
      </c>
      <c r="I61" s="122">
        <v>28</v>
      </c>
      <c r="J61" s="122">
        <v>27</v>
      </c>
      <c r="K61" s="122">
        <v>29</v>
      </c>
      <c r="L61" s="122">
        <v>30</v>
      </c>
      <c r="M61" s="122">
        <v>31</v>
      </c>
      <c r="N61" s="122">
        <v>32</v>
      </c>
      <c r="O61" s="122">
        <v>29</v>
      </c>
      <c r="P61" s="122">
        <v>27</v>
      </c>
      <c r="Q61" s="122">
        <v>28</v>
      </c>
      <c r="R61" s="122">
        <v>26</v>
      </c>
      <c r="S61" s="122">
        <v>26</v>
      </c>
      <c r="T61" s="122">
        <v>27</v>
      </c>
      <c r="U61" s="122">
        <v>27</v>
      </c>
      <c r="V61" s="122">
        <v>31</v>
      </c>
      <c r="W61" s="122">
        <v>32</v>
      </c>
      <c r="X61" s="122">
        <v>32</v>
      </c>
      <c r="Y61" s="122">
        <v>32</v>
      </c>
      <c r="Z61" s="122">
        <v>31</v>
      </c>
      <c r="AA61" s="122">
        <v>34</v>
      </c>
      <c r="AB61" s="122">
        <v>34</v>
      </c>
      <c r="AC61" s="122">
        <v>34</v>
      </c>
      <c r="AD61" s="122">
        <v>34</v>
      </c>
      <c r="AE61" s="122">
        <v>32</v>
      </c>
      <c r="AF61" s="122">
        <v>27</v>
      </c>
      <c r="AG61" s="122">
        <v>27</v>
      </c>
      <c r="AH61" s="122">
        <v>29</v>
      </c>
      <c r="AI61" s="122">
        <v>26</v>
      </c>
      <c r="AJ61" s="122">
        <v>25</v>
      </c>
      <c r="AK61" s="17">
        <f t="shared" si="1"/>
        <v>29.516129032258064</v>
      </c>
      <c r="AL61" s="122">
        <v>15</v>
      </c>
      <c r="AM61" s="122">
        <v>14</v>
      </c>
      <c r="AN61" s="122">
        <v>14</v>
      </c>
      <c r="AO61" s="122">
        <v>14</v>
      </c>
      <c r="AP61" s="122">
        <v>12</v>
      </c>
      <c r="AQ61" s="122">
        <v>14</v>
      </c>
      <c r="AR61" s="122">
        <v>15</v>
      </c>
      <c r="AS61" s="122">
        <v>16</v>
      </c>
      <c r="AT61" s="122">
        <v>18</v>
      </c>
      <c r="AU61" s="122">
        <v>15</v>
      </c>
      <c r="AV61" s="122">
        <v>14</v>
      </c>
      <c r="AW61" s="122">
        <v>15</v>
      </c>
      <c r="AX61" s="122">
        <v>14</v>
      </c>
      <c r="AY61" s="122">
        <v>15</v>
      </c>
      <c r="AZ61" s="122">
        <v>13</v>
      </c>
      <c r="BA61" s="122">
        <v>14</v>
      </c>
      <c r="BB61" s="122">
        <v>15</v>
      </c>
      <c r="BC61" s="122">
        <v>16</v>
      </c>
      <c r="BD61" s="122">
        <v>16</v>
      </c>
      <c r="BE61" s="122">
        <v>16</v>
      </c>
      <c r="BF61" s="122">
        <v>18</v>
      </c>
      <c r="BG61" s="122">
        <v>17</v>
      </c>
      <c r="BH61" s="122">
        <v>17</v>
      </c>
      <c r="BI61" s="122">
        <v>17</v>
      </c>
      <c r="BJ61" s="122">
        <v>17</v>
      </c>
      <c r="BK61" s="122">
        <v>15</v>
      </c>
      <c r="BL61" s="122">
        <v>14</v>
      </c>
      <c r="BM61" s="122">
        <v>15</v>
      </c>
      <c r="BN61" s="122">
        <v>17</v>
      </c>
      <c r="BO61" s="122">
        <v>16</v>
      </c>
      <c r="BP61" s="122">
        <v>16</v>
      </c>
      <c r="BQ61" s="18">
        <f t="shared" si="2"/>
        <v>15.290322580645162</v>
      </c>
    </row>
    <row r="62" spans="2:70" x14ac:dyDescent="0.2">
      <c r="B62" s="1" t="str">
        <f t="shared" si="0"/>
        <v>Centro _San Luis Potosí</v>
      </c>
      <c r="C62" s="7" t="s">
        <v>73</v>
      </c>
      <c r="D62" s="7" t="s">
        <v>65</v>
      </c>
      <c r="E62" s="7" t="s">
        <v>65</v>
      </c>
      <c r="F62" s="122">
        <v>32.4</v>
      </c>
      <c r="G62" s="122">
        <v>32.299999999999997</v>
      </c>
      <c r="H62" s="122">
        <v>30.5</v>
      </c>
      <c r="I62" s="122">
        <v>30.2</v>
      </c>
      <c r="J62" s="122">
        <v>22</v>
      </c>
      <c r="K62" s="122">
        <v>31.1</v>
      </c>
      <c r="L62" s="122">
        <v>32.299999999999997</v>
      </c>
      <c r="M62" s="122">
        <v>33.5</v>
      </c>
      <c r="N62" s="122">
        <v>32.5</v>
      </c>
      <c r="O62" s="122">
        <v>32.200000000000003</v>
      </c>
      <c r="P62" s="122">
        <v>30.1</v>
      </c>
      <c r="Q62" s="122">
        <v>30.5</v>
      </c>
      <c r="R62" s="122">
        <v>27.2</v>
      </c>
      <c r="S62" s="122">
        <v>27.8</v>
      </c>
      <c r="T62" s="122">
        <v>28.7</v>
      </c>
      <c r="U62" s="122">
        <v>30.5</v>
      </c>
      <c r="V62" s="122">
        <v>31.9</v>
      </c>
      <c r="W62" s="122">
        <v>32</v>
      </c>
      <c r="X62" s="122">
        <v>32</v>
      </c>
      <c r="Y62" s="122">
        <v>31.7</v>
      </c>
      <c r="Z62" s="122">
        <v>31.8</v>
      </c>
      <c r="AA62" s="122">
        <v>34.6</v>
      </c>
      <c r="AB62" s="122">
        <v>34.9</v>
      </c>
      <c r="AC62" s="122">
        <v>34.799999999999997</v>
      </c>
      <c r="AD62" s="122">
        <v>35.4</v>
      </c>
      <c r="AE62" s="122">
        <v>28.9</v>
      </c>
      <c r="AF62" s="122">
        <v>30.2</v>
      </c>
      <c r="AG62" s="122">
        <v>31.1</v>
      </c>
      <c r="AH62" s="122">
        <v>30.6</v>
      </c>
      <c r="AI62" s="122">
        <v>30.4</v>
      </c>
      <c r="AJ62" s="122">
        <v>29.7</v>
      </c>
      <c r="AK62" s="17">
        <f t="shared" si="1"/>
        <v>31.090322580645161</v>
      </c>
      <c r="AL62" s="122">
        <v>8.5</v>
      </c>
      <c r="AM62" s="122">
        <v>14.4</v>
      </c>
      <c r="AN62" s="122">
        <v>13.8</v>
      </c>
      <c r="AO62" s="122">
        <v>12.8</v>
      </c>
      <c r="AP62" s="122">
        <v>9.9</v>
      </c>
      <c r="AQ62" s="122">
        <v>12</v>
      </c>
      <c r="AR62" s="122">
        <v>12.9</v>
      </c>
      <c r="AS62" s="122">
        <v>18.3</v>
      </c>
      <c r="AT62" s="122">
        <v>16.600000000000001</v>
      </c>
      <c r="AU62" s="122">
        <v>15</v>
      </c>
      <c r="AV62" s="122">
        <v>13.7</v>
      </c>
      <c r="AW62" s="122">
        <v>13.6</v>
      </c>
      <c r="AX62" s="122">
        <v>11.8</v>
      </c>
      <c r="AY62" s="122">
        <v>15.8</v>
      </c>
      <c r="AZ62" s="122">
        <v>12.3</v>
      </c>
      <c r="BA62" s="122">
        <v>11.8</v>
      </c>
      <c r="BB62" s="122">
        <v>10.5</v>
      </c>
      <c r="BC62" s="122">
        <v>14.3</v>
      </c>
      <c r="BD62" s="122">
        <v>11.8</v>
      </c>
      <c r="BE62" s="122">
        <v>14.6</v>
      </c>
      <c r="BF62" s="122">
        <v>14.9</v>
      </c>
      <c r="BG62" s="122">
        <v>17.7</v>
      </c>
      <c r="BH62" s="122">
        <v>15.7</v>
      </c>
      <c r="BI62" s="122">
        <v>15.5</v>
      </c>
      <c r="BJ62" s="122">
        <v>15.8</v>
      </c>
      <c r="BK62" s="122">
        <v>13.2</v>
      </c>
      <c r="BL62" s="122">
        <v>15.7</v>
      </c>
      <c r="BM62" s="122">
        <v>14.6</v>
      </c>
      <c r="BN62" s="122">
        <v>15</v>
      </c>
      <c r="BO62" s="122">
        <v>14.1</v>
      </c>
      <c r="BP62" s="122">
        <v>14.3</v>
      </c>
      <c r="BQ62" s="18">
        <f t="shared" si="2"/>
        <v>13.900000000000002</v>
      </c>
    </row>
    <row r="63" spans="2:70" x14ac:dyDescent="0.2">
      <c r="B63" s="1" t="str">
        <f t="shared" si="0"/>
        <v>Centro _Presa Valentin Gama</v>
      </c>
      <c r="C63" s="7" t="s">
        <v>73</v>
      </c>
      <c r="D63" s="7" t="s">
        <v>101</v>
      </c>
      <c r="E63" s="7" t="s">
        <v>65</v>
      </c>
      <c r="F63" s="122">
        <v>34</v>
      </c>
      <c r="G63" s="122">
        <v>35</v>
      </c>
      <c r="H63" s="122">
        <v>34</v>
      </c>
      <c r="I63" s="122">
        <v>32</v>
      </c>
      <c r="J63" s="122">
        <v>31</v>
      </c>
      <c r="K63" s="122">
        <v>33</v>
      </c>
      <c r="L63" s="122">
        <v>34</v>
      </c>
      <c r="M63" s="122">
        <v>34</v>
      </c>
      <c r="N63" s="122">
        <v>34</v>
      </c>
      <c r="O63" s="122">
        <v>32</v>
      </c>
      <c r="P63" s="122">
        <v>32</v>
      </c>
      <c r="Q63" s="122">
        <v>31</v>
      </c>
      <c r="R63" s="122">
        <v>31</v>
      </c>
      <c r="S63" s="122">
        <v>32</v>
      </c>
      <c r="T63" s="122">
        <v>28</v>
      </c>
      <c r="U63" s="122">
        <v>30</v>
      </c>
      <c r="V63" s="122">
        <v>33</v>
      </c>
      <c r="W63" s="122">
        <v>35</v>
      </c>
      <c r="X63" s="122">
        <v>35</v>
      </c>
      <c r="Y63" s="122">
        <v>35</v>
      </c>
      <c r="Z63" s="122">
        <v>35</v>
      </c>
      <c r="AA63" s="122">
        <v>36</v>
      </c>
      <c r="AB63" s="122">
        <v>37</v>
      </c>
      <c r="AC63" s="122">
        <v>37</v>
      </c>
      <c r="AD63" s="122">
        <v>38</v>
      </c>
      <c r="AE63" s="122">
        <v>33</v>
      </c>
      <c r="AF63" s="122">
        <v>33</v>
      </c>
      <c r="AG63" s="122">
        <v>36</v>
      </c>
      <c r="AH63" s="122">
        <v>32</v>
      </c>
      <c r="AI63" s="122">
        <v>33</v>
      </c>
      <c r="AJ63" s="122">
        <v>32</v>
      </c>
      <c r="AK63" s="17">
        <f t="shared" si="1"/>
        <v>33.451612903225808</v>
      </c>
      <c r="AL63" s="122">
        <v>5</v>
      </c>
      <c r="AM63" s="122">
        <v>6</v>
      </c>
      <c r="AN63" s="122">
        <v>13</v>
      </c>
      <c r="AO63" s="122">
        <v>13</v>
      </c>
      <c r="AP63" s="122">
        <v>10</v>
      </c>
      <c r="AQ63" s="122">
        <v>10</v>
      </c>
      <c r="AR63" s="122">
        <v>12</v>
      </c>
      <c r="AS63" s="122">
        <v>13</v>
      </c>
      <c r="AT63" s="122">
        <v>14</v>
      </c>
      <c r="AU63" s="122">
        <v>14</v>
      </c>
      <c r="AV63" s="122">
        <v>13</v>
      </c>
      <c r="AW63" s="122">
        <v>12</v>
      </c>
      <c r="AX63" s="122">
        <v>10</v>
      </c>
      <c r="AY63" s="122">
        <v>10</v>
      </c>
      <c r="AZ63" s="122">
        <v>11</v>
      </c>
      <c r="BA63" s="122">
        <v>10</v>
      </c>
      <c r="BB63" s="122">
        <v>8</v>
      </c>
      <c r="BC63" s="122">
        <v>8</v>
      </c>
      <c r="BD63" s="122">
        <v>9</v>
      </c>
      <c r="BE63" s="122">
        <v>9</v>
      </c>
      <c r="BF63" s="122">
        <v>14</v>
      </c>
      <c r="BG63" s="122">
        <v>15</v>
      </c>
      <c r="BH63" s="122">
        <v>14</v>
      </c>
      <c r="BI63" s="122">
        <v>14</v>
      </c>
      <c r="BJ63" s="122">
        <v>15</v>
      </c>
      <c r="BK63" s="122">
        <v>13</v>
      </c>
      <c r="BL63" s="122">
        <v>13</v>
      </c>
      <c r="BM63" s="122">
        <v>14</v>
      </c>
      <c r="BN63" s="122">
        <v>14</v>
      </c>
      <c r="BO63" s="122">
        <v>14</v>
      </c>
      <c r="BP63" s="122">
        <v>14</v>
      </c>
      <c r="BQ63" s="18">
        <f t="shared" si="2"/>
        <v>11.741935483870968</v>
      </c>
    </row>
    <row r="64" spans="2:70" x14ac:dyDescent="0.2">
      <c r="B64" s="1" t="str">
        <f t="shared" si="0"/>
        <v>Centro_Tierra Nueva</v>
      </c>
      <c r="C64" s="7" t="s">
        <v>6</v>
      </c>
      <c r="D64" s="7" t="s">
        <v>102</v>
      </c>
      <c r="E64" s="7" t="s">
        <v>102</v>
      </c>
      <c r="F64" s="122" t="s">
        <v>137</v>
      </c>
      <c r="G64" s="122">
        <v>33</v>
      </c>
      <c r="H64" s="122">
        <v>28</v>
      </c>
      <c r="I64" s="122">
        <v>29</v>
      </c>
      <c r="J64" s="122">
        <v>29</v>
      </c>
      <c r="K64" s="122">
        <v>31</v>
      </c>
      <c r="L64" s="122" t="s">
        <v>137</v>
      </c>
      <c r="M64" s="122" t="s">
        <v>137</v>
      </c>
      <c r="N64" s="122" t="s">
        <v>137</v>
      </c>
      <c r="O64" s="122">
        <v>33</v>
      </c>
      <c r="P64" s="122">
        <v>30</v>
      </c>
      <c r="Q64" s="122">
        <v>30</v>
      </c>
      <c r="R64" s="122" t="s">
        <v>137</v>
      </c>
      <c r="S64" s="122">
        <v>28</v>
      </c>
      <c r="T64" s="122">
        <v>30</v>
      </c>
      <c r="U64" s="122">
        <v>30</v>
      </c>
      <c r="V64" s="122">
        <v>32</v>
      </c>
      <c r="W64" s="122">
        <v>33</v>
      </c>
      <c r="X64" s="122">
        <v>33</v>
      </c>
      <c r="Y64" s="122" t="s">
        <v>137</v>
      </c>
      <c r="Z64" s="122" t="s">
        <v>137</v>
      </c>
      <c r="AA64" s="122">
        <v>31</v>
      </c>
      <c r="AB64" s="122" t="s">
        <v>137</v>
      </c>
      <c r="AC64" s="122">
        <v>36</v>
      </c>
      <c r="AD64" s="122">
        <v>33</v>
      </c>
      <c r="AE64" s="122">
        <v>30</v>
      </c>
      <c r="AF64" s="122">
        <v>31</v>
      </c>
      <c r="AG64" s="122">
        <v>32</v>
      </c>
      <c r="AH64" s="122" t="s">
        <v>137</v>
      </c>
      <c r="AI64" s="122">
        <v>30</v>
      </c>
      <c r="AJ64" s="122">
        <v>32</v>
      </c>
      <c r="AK64" s="17">
        <f t="shared" si="1"/>
        <v>31.09090909090909</v>
      </c>
      <c r="AL64" s="122" t="s">
        <v>137</v>
      </c>
      <c r="AM64" s="122">
        <v>13</v>
      </c>
      <c r="AN64" s="122">
        <v>13</v>
      </c>
      <c r="AO64" s="122">
        <v>13</v>
      </c>
      <c r="AP64" s="122">
        <v>13</v>
      </c>
      <c r="AQ64" s="122">
        <v>10</v>
      </c>
      <c r="AR64" s="122" t="s">
        <v>137</v>
      </c>
      <c r="AS64" s="122" t="s">
        <v>137</v>
      </c>
      <c r="AT64" s="122" t="s">
        <v>137</v>
      </c>
      <c r="AU64" s="122">
        <v>14</v>
      </c>
      <c r="AV64" s="122">
        <v>12</v>
      </c>
      <c r="AW64" s="122">
        <v>13</v>
      </c>
      <c r="AX64" s="122" t="s">
        <v>137</v>
      </c>
      <c r="AY64" s="122">
        <v>13</v>
      </c>
      <c r="AZ64" s="122">
        <v>11</v>
      </c>
      <c r="BA64" s="122">
        <v>11</v>
      </c>
      <c r="BB64" s="122">
        <v>9</v>
      </c>
      <c r="BC64" s="122">
        <v>14</v>
      </c>
      <c r="BD64" s="122">
        <v>13</v>
      </c>
      <c r="BE64" s="122" t="s">
        <v>137</v>
      </c>
      <c r="BF64" s="122" t="s">
        <v>137</v>
      </c>
      <c r="BG64" s="122">
        <v>13</v>
      </c>
      <c r="BH64" s="122" t="s">
        <v>137</v>
      </c>
      <c r="BI64" s="122">
        <v>15</v>
      </c>
      <c r="BJ64" s="122">
        <v>14</v>
      </c>
      <c r="BK64" s="122">
        <v>11</v>
      </c>
      <c r="BL64" s="122">
        <v>14</v>
      </c>
      <c r="BM64" s="122">
        <v>14</v>
      </c>
      <c r="BN64" s="122" t="s">
        <v>137</v>
      </c>
      <c r="BO64" s="122">
        <v>13</v>
      </c>
      <c r="BP64" s="122">
        <v>13</v>
      </c>
      <c r="BQ64" s="18">
        <f t="shared" si="2"/>
        <v>12.681818181818182</v>
      </c>
    </row>
    <row r="65" spans="2:69" x14ac:dyDescent="0.2">
      <c r="B65" s="1" t="str">
        <f t="shared" ref="B65:B78" si="3">CONCATENATE(C65,"_",D65)</f>
        <v>Huasteca_Adjuntas</v>
      </c>
      <c r="C65" s="8" t="s">
        <v>0</v>
      </c>
      <c r="D65" s="8" t="s">
        <v>81</v>
      </c>
      <c r="E65" s="8" t="s">
        <v>105</v>
      </c>
      <c r="F65" s="122">
        <v>38.5</v>
      </c>
      <c r="G65" s="122">
        <v>34.5</v>
      </c>
      <c r="H65" s="122">
        <v>28.5</v>
      </c>
      <c r="I65" s="122">
        <v>25</v>
      </c>
      <c r="J65" s="122">
        <v>32</v>
      </c>
      <c r="K65" s="122">
        <v>34.5</v>
      </c>
      <c r="L65" s="122">
        <v>34</v>
      </c>
      <c r="M65" s="122">
        <v>36</v>
      </c>
      <c r="N65" s="122">
        <v>32.5</v>
      </c>
      <c r="O65" s="122">
        <v>35.5</v>
      </c>
      <c r="P65" s="122">
        <v>34</v>
      </c>
      <c r="Q65" s="122">
        <v>35.5</v>
      </c>
      <c r="R65" s="122">
        <v>36.5</v>
      </c>
      <c r="S65" s="122">
        <v>36</v>
      </c>
      <c r="T65" s="122">
        <v>35.5</v>
      </c>
      <c r="U65" s="122">
        <v>35</v>
      </c>
      <c r="V65" s="122">
        <v>35.5</v>
      </c>
      <c r="W65" s="122">
        <v>34.5</v>
      </c>
      <c r="X65" s="122">
        <v>35.5</v>
      </c>
      <c r="Y65" s="122">
        <v>35</v>
      </c>
      <c r="Z65" s="122">
        <v>37</v>
      </c>
      <c r="AA65" s="122">
        <v>38</v>
      </c>
      <c r="AB65" s="122">
        <v>36</v>
      </c>
      <c r="AC65" s="122">
        <v>37</v>
      </c>
      <c r="AD65" s="122">
        <v>37</v>
      </c>
      <c r="AE65" s="122">
        <v>35.5</v>
      </c>
      <c r="AF65" s="122">
        <v>37.5</v>
      </c>
      <c r="AG65" s="122">
        <v>36</v>
      </c>
      <c r="AH65" s="122">
        <v>35.5</v>
      </c>
      <c r="AI65" s="122">
        <v>37.5</v>
      </c>
      <c r="AJ65" s="122">
        <v>37.5</v>
      </c>
      <c r="AK65" s="17">
        <f t="shared" si="1"/>
        <v>35.112903225806448</v>
      </c>
      <c r="AL65" s="122">
        <v>23.5</v>
      </c>
      <c r="AM65" s="122">
        <v>20.5</v>
      </c>
      <c r="AN65" s="122">
        <v>19</v>
      </c>
      <c r="AO65" s="122">
        <v>19</v>
      </c>
      <c r="AP65" s="122">
        <v>16</v>
      </c>
      <c r="AQ65" s="122">
        <v>17</v>
      </c>
      <c r="AR65" s="122">
        <v>17.5</v>
      </c>
      <c r="AS65" s="122">
        <v>21</v>
      </c>
      <c r="AT65" s="122">
        <v>22</v>
      </c>
      <c r="AU65" s="122">
        <v>23.5</v>
      </c>
      <c r="AV65" s="122">
        <v>24</v>
      </c>
      <c r="AW65" s="122">
        <v>22.5</v>
      </c>
      <c r="AX65" s="122">
        <v>22</v>
      </c>
      <c r="AY65" s="122">
        <v>22.5</v>
      </c>
      <c r="AZ65" s="122">
        <v>20</v>
      </c>
      <c r="BA65" s="122">
        <v>21</v>
      </c>
      <c r="BB65" s="122">
        <v>23</v>
      </c>
      <c r="BC65" s="122">
        <v>24.5</v>
      </c>
      <c r="BD65" s="122">
        <v>24.5</v>
      </c>
      <c r="BE65" s="122">
        <v>25</v>
      </c>
      <c r="BF65" s="122">
        <v>24.5</v>
      </c>
      <c r="BG65" s="122">
        <v>24.5</v>
      </c>
      <c r="BH65" s="122">
        <v>24</v>
      </c>
      <c r="BI65" s="122">
        <v>26</v>
      </c>
      <c r="BJ65" s="122">
        <v>26</v>
      </c>
      <c r="BK65" s="122">
        <v>26</v>
      </c>
      <c r="BL65" s="122">
        <v>25</v>
      </c>
      <c r="BM65" s="122">
        <v>24</v>
      </c>
      <c r="BN65" s="122">
        <v>24</v>
      </c>
      <c r="BO65" s="122">
        <v>25</v>
      </c>
      <c r="BP65" s="122">
        <v>25.5</v>
      </c>
      <c r="BQ65" s="18">
        <f t="shared" si="2"/>
        <v>22.661290322580644</v>
      </c>
    </row>
    <row r="66" spans="2:69" x14ac:dyDescent="0.2">
      <c r="B66" s="1" t="str">
        <f t="shared" si="3"/>
        <v>Huasteca_Ballesmi</v>
      </c>
      <c r="C66" s="8" t="s">
        <v>0</v>
      </c>
      <c r="D66" s="8" t="s">
        <v>82</v>
      </c>
      <c r="E66" s="8" t="s">
        <v>83</v>
      </c>
      <c r="F66" s="122">
        <v>38.5</v>
      </c>
      <c r="G66" s="122">
        <v>37</v>
      </c>
      <c r="H66" s="122">
        <v>28</v>
      </c>
      <c r="I66" s="122">
        <v>27</v>
      </c>
      <c r="J66" s="122">
        <v>32.5</v>
      </c>
      <c r="K66" s="122">
        <v>35</v>
      </c>
      <c r="L66" s="122">
        <v>35</v>
      </c>
      <c r="M66" s="122">
        <v>35</v>
      </c>
      <c r="N66" s="122">
        <v>34</v>
      </c>
      <c r="O66" s="122">
        <v>36</v>
      </c>
      <c r="P66" s="122">
        <v>36</v>
      </c>
      <c r="Q66" s="122">
        <v>36</v>
      </c>
      <c r="R66" s="122">
        <v>37</v>
      </c>
      <c r="S66" s="122">
        <v>37</v>
      </c>
      <c r="T66" s="122">
        <v>37</v>
      </c>
      <c r="U66" s="122">
        <v>35</v>
      </c>
      <c r="V66" s="122">
        <v>38</v>
      </c>
      <c r="W66" s="122">
        <v>34</v>
      </c>
      <c r="X66" s="122">
        <v>34</v>
      </c>
      <c r="Y66" s="122">
        <v>35</v>
      </c>
      <c r="Z66" s="122">
        <v>36</v>
      </c>
      <c r="AA66" s="122">
        <v>37</v>
      </c>
      <c r="AB66" s="122">
        <v>35</v>
      </c>
      <c r="AC66" s="122">
        <v>35</v>
      </c>
      <c r="AD66" s="122">
        <v>37</v>
      </c>
      <c r="AE66" s="122">
        <v>33</v>
      </c>
      <c r="AF66" s="122">
        <v>37</v>
      </c>
      <c r="AG66" s="122">
        <v>36</v>
      </c>
      <c r="AH66" s="122">
        <v>34</v>
      </c>
      <c r="AI66" s="122">
        <v>36</v>
      </c>
      <c r="AJ66" s="122">
        <v>34</v>
      </c>
      <c r="AK66" s="17">
        <f t="shared" si="1"/>
        <v>35.064516129032256</v>
      </c>
      <c r="AL66" s="122">
        <v>23</v>
      </c>
      <c r="AM66" s="122">
        <v>20</v>
      </c>
      <c r="AN66" s="122">
        <v>17</v>
      </c>
      <c r="AO66" s="122">
        <v>20</v>
      </c>
      <c r="AP66" s="122">
        <v>17.5</v>
      </c>
      <c r="AQ66" s="122">
        <v>18</v>
      </c>
      <c r="AR66" s="122">
        <v>18</v>
      </c>
      <c r="AS66" s="122">
        <v>21</v>
      </c>
      <c r="AT66" s="122">
        <v>23</v>
      </c>
      <c r="AU66" s="122">
        <v>24</v>
      </c>
      <c r="AV66" s="122">
        <v>25</v>
      </c>
      <c r="AW66" s="122">
        <v>25</v>
      </c>
      <c r="AX66" s="122">
        <v>25</v>
      </c>
      <c r="AY66" s="122">
        <v>24</v>
      </c>
      <c r="AZ66" s="122">
        <v>21</v>
      </c>
      <c r="BA66" s="122">
        <v>21</v>
      </c>
      <c r="BB66" s="122">
        <v>23</v>
      </c>
      <c r="BC66" s="122">
        <v>25</v>
      </c>
      <c r="BD66" s="122">
        <v>27</v>
      </c>
      <c r="BE66" s="122">
        <v>25</v>
      </c>
      <c r="BF66" s="122">
        <v>25</v>
      </c>
      <c r="BG66" s="122">
        <v>23</v>
      </c>
      <c r="BH66" s="122">
        <v>23</v>
      </c>
      <c r="BI66" s="122">
        <v>24</v>
      </c>
      <c r="BJ66" s="122">
        <v>26</v>
      </c>
      <c r="BK66" s="122">
        <v>25</v>
      </c>
      <c r="BL66" s="122">
        <v>24</v>
      </c>
      <c r="BM66" s="122">
        <v>24</v>
      </c>
      <c r="BN66" s="122">
        <v>24</v>
      </c>
      <c r="BO66" s="122">
        <v>24</v>
      </c>
      <c r="BP66" s="122">
        <v>24</v>
      </c>
      <c r="BQ66" s="18">
        <f t="shared" si="2"/>
        <v>22.85483870967742</v>
      </c>
    </row>
    <row r="67" spans="2:69" x14ac:dyDescent="0.2">
      <c r="B67" s="1" t="str">
        <f t="shared" si="3"/>
        <v>Huasteca_Cd. Valles</v>
      </c>
      <c r="C67" s="8" t="s">
        <v>0</v>
      </c>
      <c r="D67" s="8" t="s">
        <v>78</v>
      </c>
      <c r="E67" s="8" t="s">
        <v>78</v>
      </c>
      <c r="F67" s="122">
        <v>40</v>
      </c>
      <c r="G67" s="122">
        <v>35</v>
      </c>
      <c r="H67" s="122">
        <v>30</v>
      </c>
      <c r="I67" s="122">
        <v>30</v>
      </c>
      <c r="J67" s="122">
        <v>33</v>
      </c>
      <c r="K67" s="122">
        <v>35</v>
      </c>
      <c r="L67" s="122">
        <v>34</v>
      </c>
      <c r="M67" s="122">
        <v>35</v>
      </c>
      <c r="N67" s="122">
        <v>35</v>
      </c>
      <c r="O67" s="122">
        <v>36</v>
      </c>
      <c r="P67" s="122">
        <v>37</v>
      </c>
      <c r="Q67" s="122">
        <v>36</v>
      </c>
      <c r="R67" s="122">
        <v>37</v>
      </c>
      <c r="S67" s="122">
        <v>38</v>
      </c>
      <c r="T67" s="122">
        <v>35</v>
      </c>
      <c r="U67" s="122">
        <v>35</v>
      </c>
      <c r="V67" s="122">
        <v>38</v>
      </c>
      <c r="W67" s="122">
        <v>34</v>
      </c>
      <c r="X67" s="122">
        <v>36</v>
      </c>
      <c r="Y67" s="122">
        <v>37</v>
      </c>
      <c r="Z67" s="122" t="s">
        <v>137</v>
      </c>
      <c r="AA67" s="122">
        <v>38</v>
      </c>
      <c r="AB67" s="122">
        <v>38</v>
      </c>
      <c r="AC67" s="122">
        <v>39</v>
      </c>
      <c r="AD67" s="122">
        <v>39</v>
      </c>
      <c r="AE67" s="122">
        <v>37</v>
      </c>
      <c r="AF67" s="122">
        <v>40</v>
      </c>
      <c r="AG67" s="122">
        <v>37</v>
      </c>
      <c r="AH67" s="122">
        <v>36</v>
      </c>
      <c r="AI67" s="122">
        <v>35</v>
      </c>
      <c r="AJ67" s="122">
        <v>37</v>
      </c>
      <c r="AK67" s="17">
        <f t="shared" ref="AK67:AK78" si="4">AVERAGE(F67:AJ67)</f>
        <v>36.06666666666667</v>
      </c>
      <c r="AL67" s="122">
        <v>22</v>
      </c>
      <c r="AM67" s="122">
        <v>20</v>
      </c>
      <c r="AN67" s="122">
        <v>19</v>
      </c>
      <c r="AO67" s="122">
        <v>19</v>
      </c>
      <c r="AP67" s="122">
        <v>16</v>
      </c>
      <c r="AQ67" s="122">
        <v>17</v>
      </c>
      <c r="AR67" s="122">
        <v>18</v>
      </c>
      <c r="AS67" s="122">
        <v>19</v>
      </c>
      <c r="AT67" s="122">
        <v>21</v>
      </c>
      <c r="AU67" s="122">
        <v>23</v>
      </c>
      <c r="AV67" s="122">
        <v>23</v>
      </c>
      <c r="AW67" s="122">
        <v>22</v>
      </c>
      <c r="AX67" s="122">
        <v>22</v>
      </c>
      <c r="AY67" s="122">
        <v>23</v>
      </c>
      <c r="AZ67" s="122">
        <v>20</v>
      </c>
      <c r="BA67" s="122">
        <v>20</v>
      </c>
      <c r="BB67" s="122">
        <v>21</v>
      </c>
      <c r="BC67" s="122">
        <v>24</v>
      </c>
      <c r="BD67" s="122">
        <v>24</v>
      </c>
      <c r="BE67" s="122">
        <v>24</v>
      </c>
      <c r="BF67" s="122" t="s">
        <v>137</v>
      </c>
      <c r="BG67" s="122">
        <v>23</v>
      </c>
      <c r="BH67" s="122">
        <v>23</v>
      </c>
      <c r="BI67" s="122">
        <v>25</v>
      </c>
      <c r="BJ67" s="122">
        <v>25</v>
      </c>
      <c r="BK67" s="122">
        <v>25</v>
      </c>
      <c r="BL67" s="122">
        <v>23</v>
      </c>
      <c r="BM67" s="122">
        <v>23</v>
      </c>
      <c r="BN67" s="122">
        <v>25</v>
      </c>
      <c r="BO67" s="122">
        <v>22</v>
      </c>
      <c r="BP67" s="122">
        <v>22</v>
      </c>
      <c r="BQ67" s="18">
        <f t="shared" ref="BQ67:BQ78" si="5">AVERAGE(AL67:BP67)</f>
        <v>21.766666666666666</v>
      </c>
    </row>
    <row r="68" spans="2:69" x14ac:dyDescent="0.2">
      <c r="B68" s="1" t="str">
        <f t="shared" si="3"/>
        <v>Huasteca _Gallinas</v>
      </c>
      <c r="C68" s="8" t="s">
        <v>79</v>
      </c>
      <c r="D68" s="8" t="s">
        <v>84</v>
      </c>
      <c r="E68" s="8" t="s">
        <v>85</v>
      </c>
      <c r="F68" s="122">
        <v>39</v>
      </c>
      <c r="G68" s="122">
        <v>34.5</v>
      </c>
      <c r="H68" s="122">
        <v>28</v>
      </c>
      <c r="I68" s="122">
        <v>27</v>
      </c>
      <c r="J68" s="122">
        <v>32</v>
      </c>
      <c r="K68" s="122">
        <v>34</v>
      </c>
      <c r="L68" s="122">
        <v>32</v>
      </c>
      <c r="M68" s="122">
        <v>34</v>
      </c>
      <c r="N68" s="122">
        <v>35</v>
      </c>
      <c r="O68" s="122">
        <v>35.299999999999997</v>
      </c>
      <c r="P68" s="122">
        <v>36</v>
      </c>
      <c r="Q68" s="122">
        <v>36</v>
      </c>
      <c r="R68" s="122">
        <v>35</v>
      </c>
      <c r="S68" s="122">
        <v>35</v>
      </c>
      <c r="T68" s="122">
        <v>35</v>
      </c>
      <c r="U68" s="122">
        <v>36</v>
      </c>
      <c r="V68" s="122">
        <v>37</v>
      </c>
      <c r="W68" s="122">
        <v>35</v>
      </c>
      <c r="X68" s="122">
        <v>37</v>
      </c>
      <c r="Y68" s="122">
        <v>36</v>
      </c>
      <c r="Z68" s="122">
        <v>35.200000000000003</v>
      </c>
      <c r="AA68" s="122">
        <v>37</v>
      </c>
      <c r="AB68" s="122">
        <v>32</v>
      </c>
      <c r="AC68" s="122">
        <v>37</v>
      </c>
      <c r="AD68" s="122">
        <v>37</v>
      </c>
      <c r="AE68" s="122">
        <v>33</v>
      </c>
      <c r="AF68" s="122">
        <v>39</v>
      </c>
      <c r="AG68" s="122">
        <v>35</v>
      </c>
      <c r="AH68" s="122">
        <v>36</v>
      </c>
      <c r="AI68" s="122">
        <v>34</v>
      </c>
      <c r="AJ68" s="122">
        <v>34</v>
      </c>
      <c r="AK68" s="17">
        <f t="shared" si="4"/>
        <v>34.774193548387096</v>
      </c>
      <c r="AL68" s="122">
        <v>24</v>
      </c>
      <c r="AM68" s="122">
        <v>20.5</v>
      </c>
      <c r="AN68" s="122">
        <v>19</v>
      </c>
      <c r="AO68" s="122">
        <v>19</v>
      </c>
      <c r="AP68" s="122">
        <v>17</v>
      </c>
      <c r="AQ68" s="122">
        <v>16</v>
      </c>
      <c r="AR68" s="122">
        <v>18</v>
      </c>
      <c r="AS68" s="122">
        <v>21</v>
      </c>
      <c r="AT68" s="122">
        <v>24</v>
      </c>
      <c r="AU68" s="122">
        <v>23.7</v>
      </c>
      <c r="AV68" s="122">
        <v>23</v>
      </c>
      <c r="AW68" s="122">
        <v>24</v>
      </c>
      <c r="AX68" s="122">
        <v>23</v>
      </c>
      <c r="AY68" s="122">
        <v>24</v>
      </c>
      <c r="AZ68" s="122">
        <v>20</v>
      </c>
      <c r="BA68" s="122">
        <v>22</v>
      </c>
      <c r="BB68" s="122">
        <v>23</v>
      </c>
      <c r="BC68" s="122">
        <v>26</v>
      </c>
      <c r="BD68" s="122">
        <v>27</v>
      </c>
      <c r="BE68" s="122">
        <v>25</v>
      </c>
      <c r="BF68" s="122">
        <v>26</v>
      </c>
      <c r="BG68" s="122">
        <v>23</v>
      </c>
      <c r="BH68" s="122">
        <v>26</v>
      </c>
      <c r="BI68" s="122">
        <v>27</v>
      </c>
      <c r="BJ68" s="122">
        <v>26</v>
      </c>
      <c r="BK68" s="122">
        <v>23.5</v>
      </c>
      <c r="BL68" s="122">
        <v>23</v>
      </c>
      <c r="BM68" s="122">
        <v>23</v>
      </c>
      <c r="BN68" s="122">
        <v>24</v>
      </c>
      <c r="BO68" s="122">
        <v>22</v>
      </c>
      <c r="BP68" s="122">
        <v>23</v>
      </c>
      <c r="BQ68" s="18">
        <f t="shared" si="5"/>
        <v>22.764516129032259</v>
      </c>
    </row>
    <row r="69" spans="2:69" x14ac:dyDescent="0.2">
      <c r="B69" s="1" t="str">
        <f t="shared" si="3"/>
        <v>Huasteca _Matlapa</v>
      </c>
      <c r="C69" s="8" t="s">
        <v>79</v>
      </c>
      <c r="D69" s="8" t="s">
        <v>80</v>
      </c>
      <c r="E69" s="8" t="s">
        <v>80</v>
      </c>
      <c r="F69" s="122">
        <v>38.6</v>
      </c>
      <c r="G69" s="122">
        <v>35</v>
      </c>
      <c r="H69" s="122">
        <v>25.7</v>
      </c>
      <c r="I69" s="122">
        <v>24.1</v>
      </c>
      <c r="J69" s="122">
        <v>32.1</v>
      </c>
      <c r="K69" s="122">
        <v>34.5</v>
      </c>
      <c r="L69" s="122">
        <v>34.1</v>
      </c>
      <c r="M69" s="122">
        <v>34.799999999999997</v>
      </c>
      <c r="N69" s="122">
        <v>33.4</v>
      </c>
      <c r="O69" s="122">
        <v>36.700000000000003</v>
      </c>
      <c r="P69" s="122">
        <v>34.6</v>
      </c>
      <c r="Q69" s="122">
        <v>36.4</v>
      </c>
      <c r="R69" s="122">
        <v>37.5</v>
      </c>
      <c r="S69" s="122">
        <v>36.799999999999997</v>
      </c>
      <c r="T69" s="122">
        <v>33.6</v>
      </c>
      <c r="U69" s="122">
        <v>36.6</v>
      </c>
      <c r="V69" s="122">
        <v>38.799999999999997</v>
      </c>
      <c r="W69" s="122">
        <v>34.6</v>
      </c>
      <c r="X69" s="122">
        <v>37.1</v>
      </c>
      <c r="Y69" s="122">
        <v>35.9</v>
      </c>
      <c r="Z69" s="122">
        <v>36.5</v>
      </c>
      <c r="AA69" s="122">
        <v>38.5</v>
      </c>
      <c r="AB69" s="122">
        <v>35</v>
      </c>
      <c r="AC69" s="122">
        <v>36.5</v>
      </c>
      <c r="AD69" s="122">
        <v>37.200000000000003</v>
      </c>
      <c r="AE69" s="122">
        <v>34.1</v>
      </c>
      <c r="AF69" s="122">
        <v>36.9</v>
      </c>
      <c r="AG69" s="122">
        <v>37.1</v>
      </c>
      <c r="AH69" s="122">
        <v>34.200000000000003</v>
      </c>
      <c r="AI69" s="122">
        <v>35.1</v>
      </c>
      <c r="AJ69" s="122">
        <v>37.1</v>
      </c>
      <c r="AK69" s="17">
        <f t="shared" si="4"/>
        <v>35.13225806451613</v>
      </c>
      <c r="AL69" s="122">
        <v>25.3</v>
      </c>
      <c r="AM69" s="122">
        <v>20.5</v>
      </c>
      <c r="AN69" s="122">
        <v>19.7</v>
      </c>
      <c r="AO69" s="122">
        <v>18.899999999999999</v>
      </c>
      <c r="AP69" s="122">
        <v>17.899999999999999</v>
      </c>
      <c r="AQ69" s="122">
        <v>18.3</v>
      </c>
      <c r="AR69" s="122">
        <v>21.3</v>
      </c>
      <c r="AS69" s="122">
        <v>19</v>
      </c>
      <c r="AT69" s="122">
        <v>24.6</v>
      </c>
      <c r="AU69" s="122">
        <v>25.2</v>
      </c>
      <c r="AV69" s="122">
        <v>23.1</v>
      </c>
      <c r="AW69" s="122">
        <v>24.7</v>
      </c>
      <c r="AX69" s="122">
        <v>24.7</v>
      </c>
      <c r="AY69" s="122">
        <v>24.4</v>
      </c>
      <c r="AZ69" s="122">
        <v>21.9</v>
      </c>
      <c r="BA69" s="122">
        <v>22.3</v>
      </c>
      <c r="BB69" s="122">
        <v>25.9</v>
      </c>
      <c r="BC69" s="122">
        <v>24.1</v>
      </c>
      <c r="BD69" s="122">
        <v>26.1</v>
      </c>
      <c r="BE69" s="122">
        <v>27</v>
      </c>
      <c r="BF69" s="122">
        <v>26.5</v>
      </c>
      <c r="BG69" s="122">
        <v>24</v>
      </c>
      <c r="BH69" s="122">
        <v>26.1</v>
      </c>
      <c r="BI69" s="122">
        <v>27.5</v>
      </c>
      <c r="BJ69" s="122">
        <v>27</v>
      </c>
      <c r="BK69" s="122">
        <v>25.9</v>
      </c>
      <c r="BL69" s="122">
        <v>23.3</v>
      </c>
      <c r="BM69" s="122">
        <v>26.9</v>
      </c>
      <c r="BN69" s="122">
        <v>25.5</v>
      </c>
      <c r="BO69" s="122">
        <v>24.9</v>
      </c>
      <c r="BP69" s="122">
        <v>21.7</v>
      </c>
      <c r="BQ69" s="18">
        <f t="shared" si="5"/>
        <v>23.683870967741932</v>
      </c>
    </row>
    <row r="70" spans="2:69" x14ac:dyDescent="0.2">
      <c r="B70" s="1" t="str">
        <f t="shared" si="3"/>
        <v>Huasteca_Micos</v>
      </c>
      <c r="C70" s="8" t="s">
        <v>0</v>
      </c>
      <c r="D70" s="8" t="s">
        <v>88</v>
      </c>
      <c r="E70" s="8" t="s">
        <v>78</v>
      </c>
      <c r="F70" s="122">
        <v>40.5</v>
      </c>
      <c r="G70" s="122">
        <v>35</v>
      </c>
      <c r="H70" s="122">
        <v>28.5</v>
      </c>
      <c r="I70" s="122">
        <v>25.5</v>
      </c>
      <c r="J70" s="122">
        <v>36.5</v>
      </c>
      <c r="K70" s="122">
        <v>35</v>
      </c>
      <c r="L70" s="122">
        <v>31.5</v>
      </c>
      <c r="M70" s="122">
        <v>34.5</v>
      </c>
      <c r="N70" s="122">
        <v>34.5</v>
      </c>
      <c r="O70" s="122">
        <v>35</v>
      </c>
      <c r="P70" s="122">
        <v>36</v>
      </c>
      <c r="Q70" s="122">
        <v>36.5</v>
      </c>
      <c r="R70" s="122">
        <v>35</v>
      </c>
      <c r="S70" s="122">
        <v>37</v>
      </c>
      <c r="T70" s="122">
        <v>32.5</v>
      </c>
      <c r="U70" s="122">
        <v>34.5</v>
      </c>
      <c r="V70" s="122">
        <v>36.5</v>
      </c>
      <c r="W70" s="122">
        <v>33</v>
      </c>
      <c r="X70" s="122">
        <v>35.5</v>
      </c>
      <c r="Y70" s="122">
        <v>37.5</v>
      </c>
      <c r="Z70" s="122">
        <v>36.5</v>
      </c>
      <c r="AA70" s="122">
        <v>37</v>
      </c>
      <c r="AB70" s="122">
        <v>34.5</v>
      </c>
      <c r="AC70" s="122">
        <v>33</v>
      </c>
      <c r="AD70" s="122">
        <v>36</v>
      </c>
      <c r="AE70" s="122">
        <v>34.5</v>
      </c>
      <c r="AF70" s="122">
        <v>37</v>
      </c>
      <c r="AG70" s="122">
        <v>35</v>
      </c>
      <c r="AH70" s="122">
        <v>35</v>
      </c>
      <c r="AI70" s="122">
        <v>34.5</v>
      </c>
      <c r="AJ70" s="122">
        <v>34.5</v>
      </c>
      <c r="AK70" s="17">
        <f t="shared" si="4"/>
        <v>34.774193548387096</v>
      </c>
      <c r="AL70" s="122">
        <v>23.5</v>
      </c>
      <c r="AM70" s="122">
        <v>21.5</v>
      </c>
      <c r="AN70" s="122">
        <v>19.5</v>
      </c>
      <c r="AO70" s="122">
        <v>19.5</v>
      </c>
      <c r="AP70" s="122">
        <v>16</v>
      </c>
      <c r="AQ70" s="122">
        <v>18.5</v>
      </c>
      <c r="AR70" s="122">
        <v>19.5</v>
      </c>
      <c r="AS70" s="122">
        <v>20.5</v>
      </c>
      <c r="AT70" s="122">
        <v>23</v>
      </c>
      <c r="AU70" s="122">
        <v>24</v>
      </c>
      <c r="AV70" s="122">
        <v>24</v>
      </c>
      <c r="AW70" s="122">
        <v>23</v>
      </c>
      <c r="AX70" s="122">
        <v>24</v>
      </c>
      <c r="AY70" s="122">
        <v>24</v>
      </c>
      <c r="AZ70" s="122">
        <v>21.5</v>
      </c>
      <c r="BA70" s="122">
        <v>21.5</v>
      </c>
      <c r="BB70" s="122">
        <v>22</v>
      </c>
      <c r="BC70" s="122">
        <v>25</v>
      </c>
      <c r="BD70" s="122">
        <v>25</v>
      </c>
      <c r="BE70" s="122">
        <v>25</v>
      </c>
      <c r="BF70" s="122">
        <v>25</v>
      </c>
      <c r="BG70" s="122">
        <v>23.5</v>
      </c>
      <c r="BH70" s="122">
        <v>24</v>
      </c>
      <c r="BI70" s="122">
        <v>25</v>
      </c>
      <c r="BJ70" s="122">
        <v>25</v>
      </c>
      <c r="BK70" s="122">
        <v>25</v>
      </c>
      <c r="BL70" s="122">
        <v>24</v>
      </c>
      <c r="BM70" s="122">
        <v>25</v>
      </c>
      <c r="BN70" s="122">
        <v>24</v>
      </c>
      <c r="BO70" s="122">
        <v>23</v>
      </c>
      <c r="BP70" s="122">
        <v>23</v>
      </c>
      <c r="BQ70" s="18">
        <f t="shared" si="5"/>
        <v>22.806451612903224</v>
      </c>
    </row>
    <row r="71" spans="2:69" x14ac:dyDescent="0.2">
      <c r="B71" s="1" t="str">
        <f t="shared" si="3"/>
        <v>Huasteca_Naranjo</v>
      </c>
      <c r="C71" s="8" t="s">
        <v>0</v>
      </c>
      <c r="D71" s="8" t="s">
        <v>86</v>
      </c>
      <c r="E71" s="8" t="s">
        <v>20</v>
      </c>
      <c r="F71" s="122">
        <v>35.5</v>
      </c>
      <c r="G71" s="122">
        <v>36.5</v>
      </c>
      <c r="H71" s="122">
        <v>25.5</v>
      </c>
      <c r="I71" s="122">
        <v>23.5</v>
      </c>
      <c r="J71" s="122">
        <v>27</v>
      </c>
      <c r="K71" s="122">
        <v>34</v>
      </c>
      <c r="L71" s="122">
        <v>30.5</v>
      </c>
      <c r="M71" s="122">
        <v>32</v>
      </c>
      <c r="N71" s="122">
        <v>29.5</v>
      </c>
      <c r="O71" s="122">
        <v>32.5</v>
      </c>
      <c r="P71" s="122">
        <v>31</v>
      </c>
      <c r="Q71" s="122">
        <v>32</v>
      </c>
      <c r="R71" s="122">
        <v>32.5</v>
      </c>
      <c r="S71" s="122">
        <v>38</v>
      </c>
      <c r="T71" s="122">
        <v>31.5</v>
      </c>
      <c r="U71" s="122">
        <v>33.5</v>
      </c>
      <c r="V71" s="122">
        <v>37</v>
      </c>
      <c r="W71" s="122">
        <v>31.5</v>
      </c>
      <c r="X71" s="122">
        <v>35</v>
      </c>
      <c r="Y71" s="122">
        <v>34.6</v>
      </c>
      <c r="Z71" s="122">
        <v>34.5</v>
      </c>
      <c r="AA71" s="122">
        <v>36</v>
      </c>
      <c r="AB71" s="122">
        <v>33.5</v>
      </c>
      <c r="AC71" s="122">
        <v>34.5</v>
      </c>
      <c r="AD71" s="122">
        <v>35</v>
      </c>
      <c r="AE71" s="122">
        <v>32</v>
      </c>
      <c r="AF71" s="122">
        <v>35.200000000000003</v>
      </c>
      <c r="AG71" s="122">
        <v>33.200000000000003</v>
      </c>
      <c r="AH71" s="122">
        <v>32.5</v>
      </c>
      <c r="AI71" s="122">
        <v>33</v>
      </c>
      <c r="AJ71" s="122">
        <v>33.5</v>
      </c>
      <c r="AK71" s="17">
        <f t="shared" si="4"/>
        <v>32.774193548387103</v>
      </c>
      <c r="AL71" s="122">
        <v>21</v>
      </c>
      <c r="AM71" s="122">
        <v>19</v>
      </c>
      <c r="AN71" s="122">
        <v>19</v>
      </c>
      <c r="AO71" s="122">
        <v>16.5</v>
      </c>
      <c r="AP71" s="122">
        <v>20</v>
      </c>
      <c r="AQ71" s="122">
        <v>16.5</v>
      </c>
      <c r="AR71" s="122">
        <v>18.5</v>
      </c>
      <c r="AS71" s="122">
        <v>18.5</v>
      </c>
      <c r="AT71" s="122">
        <v>20.5</v>
      </c>
      <c r="AU71" s="122">
        <v>22</v>
      </c>
      <c r="AV71" s="122">
        <v>21</v>
      </c>
      <c r="AW71" s="122">
        <v>22</v>
      </c>
      <c r="AX71" s="122">
        <v>21.5</v>
      </c>
      <c r="AY71" s="122">
        <v>21.5</v>
      </c>
      <c r="AZ71" s="122">
        <v>19.5</v>
      </c>
      <c r="BA71" s="122">
        <v>21</v>
      </c>
      <c r="BB71" s="122">
        <v>22</v>
      </c>
      <c r="BC71" s="122">
        <v>24.5</v>
      </c>
      <c r="BD71" s="122">
        <v>23</v>
      </c>
      <c r="BE71" s="122">
        <v>22.9</v>
      </c>
      <c r="BF71" s="122">
        <v>25.8</v>
      </c>
      <c r="BG71" s="122">
        <v>22</v>
      </c>
      <c r="BH71" s="122">
        <v>22.5</v>
      </c>
      <c r="BI71" s="122">
        <v>25.5</v>
      </c>
      <c r="BJ71" s="122">
        <v>22</v>
      </c>
      <c r="BK71" s="122">
        <v>21.5</v>
      </c>
      <c r="BL71" s="122">
        <v>23</v>
      </c>
      <c r="BM71" s="122">
        <v>23.4</v>
      </c>
      <c r="BN71" s="122">
        <v>22.5</v>
      </c>
      <c r="BO71" s="122">
        <v>22</v>
      </c>
      <c r="BP71" s="122">
        <v>22</v>
      </c>
      <c r="BQ71" s="18">
        <f t="shared" si="5"/>
        <v>21.374193548387098</v>
      </c>
    </row>
    <row r="72" spans="2:69" x14ac:dyDescent="0.2">
      <c r="B72" s="1" t="str">
        <f t="shared" si="3"/>
        <v>Huasteca_Pujal</v>
      </c>
      <c r="C72" s="8" t="s">
        <v>0</v>
      </c>
      <c r="D72" s="8" t="s">
        <v>87</v>
      </c>
      <c r="E72" s="8" t="s">
        <v>78</v>
      </c>
      <c r="F72" s="122">
        <v>39</v>
      </c>
      <c r="G72" s="122">
        <v>36</v>
      </c>
      <c r="H72" s="122">
        <v>28</v>
      </c>
      <c r="I72" s="122">
        <v>25.5</v>
      </c>
      <c r="J72" s="122">
        <v>32.5</v>
      </c>
      <c r="K72" s="122">
        <v>35</v>
      </c>
      <c r="L72" s="122">
        <v>35</v>
      </c>
      <c r="M72" s="122">
        <v>33.9</v>
      </c>
      <c r="N72" s="122">
        <v>33</v>
      </c>
      <c r="O72" s="122">
        <v>35.6</v>
      </c>
      <c r="P72" s="122">
        <v>35.700000000000003</v>
      </c>
      <c r="Q72" s="122">
        <v>36.4</v>
      </c>
      <c r="R72" s="122">
        <v>36</v>
      </c>
      <c r="S72" s="122">
        <v>36.5</v>
      </c>
      <c r="T72" s="122">
        <v>35.5</v>
      </c>
      <c r="U72" s="122">
        <v>35</v>
      </c>
      <c r="V72" s="122">
        <v>37</v>
      </c>
      <c r="W72" s="122">
        <v>34.5</v>
      </c>
      <c r="X72" s="122">
        <v>36.5</v>
      </c>
      <c r="Y72" s="122">
        <v>35.6</v>
      </c>
      <c r="Z72" s="122">
        <v>35.799999999999997</v>
      </c>
      <c r="AA72" s="122">
        <v>36.5</v>
      </c>
      <c r="AB72" s="122">
        <v>35.5</v>
      </c>
      <c r="AC72" s="122">
        <v>36.5</v>
      </c>
      <c r="AD72" s="122">
        <v>37.5</v>
      </c>
      <c r="AE72" s="122">
        <v>33</v>
      </c>
      <c r="AF72" s="122">
        <v>37.6</v>
      </c>
      <c r="AG72" s="122">
        <v>35.1</v>
      </c>
      <c r="AH72" s="122">
        <v>35.5</v>
      </c>
      <c r="AI72" s="122">
        <v>37</v>
      </c>
      <c r="AJ72" s="122">
        <v>35</v>
      </c>
      <c r="AK72" s="17">
        <f t="shared" si="4"/>
        <v>35.070967741935476</v>
      </c>
      <c r="AL72" s="122">
        <v>24</v>
      </c>
      <c r="AM72" s="122">
        <v>21</v>
      </c>
      <c r="AN72" s="122">
        <v>20</v>
      </c>
      <c r="AO72" s="122">
        <v>20.100000000000001</v>
      </c>
      <c r="AP72" s="122">
        <v>18.5</v>
      </c>
      <c r="AQ72" s="122">
        <v>17.5</v>
      </c>
      <c r="AR72" s="122">
        <v>18.5</v>
      </c>
      <c r="AS72" s="122">
        <v>20.399999999999999</v>
      </c>
      <c r="AT72" s="122">
        <v>22.5</v>
      </c>
      <c r="AU72" s="122">
        <v>24.1</v>
      </c>
      <c r="AV72" s="122">
        <v>25.1</v>
      </c>
      <c r="AW72" s="122">
        <v>24.9</v>
      </c>
      <c r="AX72" s="122">
        <v>24.5</v>
      </c>
      <c r="AY72" s="122">
        <v>25</v>
      </c>
      <c r="AZ72" s="122">
        <v>22</v>
      </c>
      <c r="BA72" s="122">
        <v>21.5</v>
      </c>
      <c r="BB72" s="122">
        <v>23</v>
      </c>
      <c r="BC72" s="122">
        <v>26</v>
      </c>
      <c r="BD72" s="122">
        <v>26</v>
      </c>
      <c r="BE72" s="122">
        <v>26.1</v>
      </c>
      <c r="BF72" s="122">
        <v>25.2</v>
      </c>
      <c r="BG72" s="122">
        <v>24</v>
      </c>
      <c r="BH72" s="122">
        <v>24</v>
      </c>
      <c r="BI72" s="122">
        <v>27</v>
      </c>
      <c r="BJ72" s="122">
        <v>27.5</v>
      </c>
      <c r="BK72" s="122">
        <v>25</v>
      </c>
      <c r="BL72" s="122">
        <v>25.2</v>
      </c>
      <c r="BM72" s="122">
        <v>24.2</v>
      </c>
      <c r="BN72" s="122">
        <v>22.5</v>
      </c>
      <c r="BO72" s="122">
        <v>24.5</v>
      </c>
      <c r="BP72" s="122">
        <v>24</v>
      </c>
      <c r="BQ72" s="18">
        <f t="shared" si="5"/>
        <v>23.348387096774196</v>
      </c>
    </row>
    <row r="73" spans="2:69" x14ac:dyDescent="0.2">
      <c r="B73" s="1" t="str">
        <f t="shared" si="3"/>
        <v>Huasteca_Requetemu</v>
      </c>
      <c r="C73" s="8" t="s">
        <v>0</v>
      </c>
      <c r="D73" s="8" t="s">
        <v>92</v>
      </c>
      <c r="E73" s="8" t="s">
        <v>93</v>
      </c>
      <c r="F73" s="122">
        <v>31</v>
      </c>
      <c r="G73" s="122">
        <v>35.5</v>
      </c>
      <c r="H73" s="122">
        <v>25.5</v>
      </c>
      <c r="I73" s="122">
        <v>25</v>
      </c>
      <c r="J73" s="122">
        <v>31</v>
      </c>
      <c r="K73" s="122">
        <v>34.5</v>
      </c>
      <c r="L73" s="122">
        <v>34</v>
      </c>
      <c r="M73" s="122">
        <v>33.5</v>
      </c>
      <c r="N73" s="122">
        <v>33.5</v>
      </c>
      <c r="O73" s="122">
        <v>36.5</v>
      </c>
      <c r="P73" s="122">
        <v>37.5</v>
      </c>
      <c r="Q73" s="122">
        <v>36.5</v>
      </c>
      <c r="R73" s="122">
        <v>36</v>
      </c>
      <c r="S73" s="122">
        <v>36</v>
      </c>
      <c r="T73" s="122">
        <v>33.5</v>
      </c>
      <c r="U73" s="122">
        <v>35</v>
      </c>
      <c r="V73" s="122">
        <v>37.5</v>
      </c>
      <c r="W73" s="122">
        <v>34.5</v>
      </c>
      <c r="X73" s="122">
        <v>37</v>
      </c>
      <c r="Y73" s="122">
        <v>36.5</v>
      </c>
      <c r="Z73" s="122">
        <v>35.5</v>
      </c>
      <c r="AA73" s="122">
        <v>38</v>
      </c>
      <c r="AB73" s="122">
        <v>36</v>
      </c>
      <c r="AC73" s="122">
        <v>36</v>
      </c>
      <c r="AD73" s="122">
        <v>37.5</v>
      </c>
      <c r="AE73" s="122">
        <v>35.5</v>
      </c>
      <c r="AF73" s="122">
        <v>39.5</v>
      </c>
      <c r="AG73" s="122">
        <v>37</v>
      </c>
      <c r="AH73" s="122">
        <v>35</v>
      </c>
      <c r="AI73" s="122">
        <v>33</v>
      </c>
      <c r="AJ73" s="122">
        <v>35</v>
      </c>
      <c r="AK73" s="17">
        <f t="shared" si="4"/>
        <v>34.774193548387096</v>
      </c>
      <c r="AL73" s="122">
        <v>22.5</v>
      </c>
      <c r="AM73" s="122">
        <v>20.5</v>
      </c>
      <c r="AN73" s="122">
        <v>20</v>
      </c>
      <c r="AO73" s="122">
        <v>20</v>
      </c>
      <c r="AP73" s="122">
        <v>18.5</v>
      </c>
      <c r="AQ73" s="122">
        <v>18</v>
      </c>
      <c r="AR73" s="122">
        <v>18.5</v>
      </c>
      <c r="AS73" s="122">
        <v>23</v>
      </c>
      <c r="AT73" s="122">
        <v>23</v>
      </c>
      <c r="AU73" s="122">
        <v>24.5</v>
      </c>
      <c r="AV73" s="122">
        <v>23.5</v>
      </c>
      <c r="AW73" s="122">
        <v>23.5</v>
      </c>
      <c r="AX73" s="122">
        <v>24</v>
      </c>
      <c r="AY73" s="122">
        <v>25</v>
      </c>
      <c r="AZ73" s="122">
        <v>22.5</v>
      </c>
      <c r="BA73" s="122">
        <v>22.5</v>
      </c>
      <c r="BB73" s="122">
        <v>23</v>
      </c>
      <c r="BC73" s="122">
        <v>25</v>
      </c>
      <c r="BD73" s="122">
        <v>26</v>
      </c>
      <c r="BE73" s="122">
        <v>25</v>
      </c>
      <c r="BF73" s="122">
        <v>26.5</v>
      </c>
      <c r="BG73" s="122">
        <v>24</v>
      </c>
      <c r="BH73" s="122">
        <v>24</v>
      </c>
      <c r="BI73" s="122">
        <v>27</v>
      </c>
      <c r="BJ73" s="122">
        <v>28</v>
      </c>
      <c r="BK73" s="122">
        <v>26.5</v>
      </c>
      <c r="BL73" s="122">
        <v>23</v>
      </c>
      <c r="BM73" s="122">
        <v>23</v>
      </c>
      <c r="BN73" s="122">
        <v>26.5</v>
      </c>
      <c r="BO73" s="122">
        <v>25</v>
      </c>
      <c r="BP73" s="122">
        <v>25</v>
      </c>
      <c r="BQ73" s="18">
        <f t="shared" si="5"/>
        <v>23.451612903225808</v>
      </c>
    </row>
    <row r="74" spans="2:69" x14ac:dyDescent="0.2">
      <c r="B74" s="1" t="str">
        <f t="shared" si="3"/>
        <v>Huasteca_San Vicente</v>
      </c>
      <c r="C74" s="8" t="s">
        <v>0</v>
      </c>
      <c r="D74" s="8" t="s">
        <v>89</v>
      </c>
      <c r="E74" s="8" t="s">
        <v>90</v>
      </c>
      <c r="F74" s="122">
        <v>38.5</v>
      </c>
      <c r="G74" s="122">
        <v>35</v>
      </c>
      <c r="H74" s="122">
        <v>27</v>
      </c>
      <c r="I74" s="122">
        <v>25.2</v>
      </c>
      <c r="J74" s="122">
        <v>32</v>
      </c>
      <c r="K74" s="122">
        <v>35</v>
      </c>
      <c r="L74" s="122">
        <v>34.5</v>
      </c>
      <c r="M74" s="122">
        <v>35.299999999999997</v>
      </c>
      <c r="N74" s="122">
        <v>33.5</v>
      </c>
      <c r="O74" s="122">
        <v>35.5</v>
      </c>
      <c r="P74" s="122">
        <v>34.5</v>
      </c>
      <c r="Q74" s="122">
        <v>35.9</v>
      </c>
      <c r="R74" s="122">
        <v>36</v>
      </c>
      <c r="S74" s="122">
        <v>36</v>
      </c>
      <c r="T74" s="122">
        <v>35.5</v>
      </c>
      <c r="U74" s="122">
        <v>35</v>
      </c>
      <c r="V74" s="122">
        <v>36.5</v>
      </c>
      <c r="W74" s="122">
        <v>34</v>
      </c>
      <c r="X74" s="122">
        <v>37</v>
      </c>
      <c r="Y74" s="122">
        <v>35.1</v>
      </c>
      <c r="Z74" s="122">
        <v>36.6</v>
      </c>
      <c r="AA74" s="122">
        <v>36.5</v>
      </c>
      <c r="AB74" s="122">
        <v>37</v>
      </c>
      <c r="AC74" s="122">
        <v>37.5</v>
      </c>
      <c r="AD74" s="122">
        <v>38</v>
      </c>
      <c r="AE74" s="122">
        <v>34</v>
      </c>
      <c r="AF74" s="122">
        <v>38.799999999999997</v>
      </c>
      <c r="AG74" s="122">
        <v>37</v>
      </c>
      <c r="AH74" s="122">
        <v>36</v>
      </c>
      <c r="AI74" s="122">
        <v>37</v>
      </c>
      <c r="AJ74" s="122">
        <v>35</v>
      </c>
      <c r="AK74" s="17">
        <f t="shared" si="4"/>
        <v>35.174193548387102</v>
      </c>
      <c r="AL74" s="122">
        <v>24</v>
      </c>
      <c r="AM74" s="122">
        <v>20.5</v>
      </c>
      <c r="AN74" s="122">
        <v>20</v>
      </c>
      <c r="AO74" s="122">
        <v>20</v>
      </c>
      <c r="AP74" s="122">
        <v>18</v>
      </c>
      <c r="AQ74" s="122">
        <v>18</v>
      </c>
      <c r="AR74" s="122">
        <v>18.5</v>
      </c>
      <c r="AS74" s="122">
        <v>21</v>
      </c>
      <c r="AT74" s="122">
        <v>22</v>
      </c>
      <c r="AU74" s="122">
        <v>25</v>
      </c>
      <c r="AV74" s="122">
        <v>25.3</v>
      </c>
      <c r="AW74" s="122">
        <v>25</v>
      </c>
      <c r="AX74" s="122">
        <v>24.5</v>
      </c>
      <c r="AY74" s="122">
        <v>24.5</v>
      </c>
      <c r="AZ74" s="122">
        <v>21.5</v>
      </c>
      <c r="BA74" s="122">
        <v>21.5</v>
      </c>
      <c r="BB74" s="122">
        <v>24</v>
      </c>
      <c r="BC74" s="122">
        <v>26</v>
      </c>
      <c r="BD74" s="122">
        <v>26</v>
      </c>
      <c r="BE74" s="122">
        <v>27.1</v>
      </c>
      <c r="BF74" s="122">
        <v>26.8</v>
      </c>
      <c r="BG74" s="122">
        <v>25.5</v>
      </c>
      <c r="BH74" s="122">
        <v>24</v>
      </c>
      <c r="BI74" s="122">
        <v>27.5</v>
      </c>
      <c r="BJ74" s="122">
        <v>28</v>
      </c>
      <c r="BK74" s="122">
        <v>26.5</v>
      </c>
      <c r="BL74" s="122">
        <v>25.2</v>
      </c>
      <c r="BM74" s="122">
        <v>25.2</v>
      </c>
      <c r="BN74" s="122">
        <v>26</v>
      </c>
      <c r="BO74" s="122">
        <v>25</v>
      </c>
      <c r="BP74" s="122">
        <v>25</v>
      </c>
      <c r="BQ74" s="18">
        <f t="shared" si="5"/>
        <v>23.777419354838713</v>
      </c>
    </row>
    <row r="75" spans="2:69" x14ac:dyDescent="0.2">
      <c r="B75" s="1" t="str">
        <f t="shared" si="3"/>
        <v>Huasteca_Santa Rosa</v>
      </c>
      <c r="C75" s="8" t="s">
        <v>0</v>
      </c>
      <c r="D75" s="8" t="s">
        <v>91</v>
      </c>
      <c r="E75" s="8" t="s">
        <v>78</v>
      </c>
      <c r="F75" s="122">
        <v>40.5</v>
      </c>
      <c r="G75" s="122">
        <v>36</v>
      </c>
      <c r="H75" s="122">
        <v>29.5</v>
      </c>
      <c r="I75" s="122">
        <v>25.5</v>
      </c>
      <c r="J75" s="122">
        <v>33.5</v>
      </c>
      <c r="K75" s="122">
        <v>37</v>
      </c>
      <c r="L75" s="122">
        <v>31.5</v>
      </c>
      <c r="M75" s="122">
        <v>37</v>
      </c>
      <c r="N75" s="122">
        <v>34.5</v>
      </c>
      <c r="O75" s="122">
        <v>36</v>
      </c>
      <c r="P75" s="122">
        <v>37.5</v>
      </c>
      <c r="Q75" s="122">
        <v>37.5</v>
      </c>
      <c r="R75" s="122">
        <v>37.5</v>
      </c>
      <c r="S75" s="122">
        <v>38</v>
      </c>
      <c r="T75" s="122">
        <v>36.5</v>
      </c>
      <c r="U75" s="122">
        <v>35.5</v>
      </c>
      <c r="V75" s="122">
        <v>38</v>
      </c>
      <c r="W75" s="122">
        <v>32</v>
      </c>
      <c r="X75" s="122">
        <v>37</v>
      </c>
      <c r="Y75" s="122">
        <v>36</v>
      </c>
      <c r="Z75" s="122">
        <v>37.5</v>
      </c>
      <c r="AA75" s="122">
        <v>38</v>
      </c>
      <c r="AB75" s="122">
        <v>35</v>
      </c>
      <c r="AC75" s="122">
        <v>38</v>
      </c>
      <c r="AD75" s="122">
        <v>39</v>
      </c>
      <c r="AE75" s="122">
        <v>34.5</v>
      </c>
      <c r="AF75" s="122">
        <v>39.5</v>
      </c>
      <c r="AG75" s="122">
        <v>36</v>
      </c>
      <c r="AH75" s="122">
        <v>36.5</v>
      </c>
      <c r="AI75" s="122">
        <v>36.5</v>
      </c>
      <c r="AJ75" s="122">
        <v>37</v>
      </c>
      <c r="AK75" s="17">
        <f t="shared" si="4"/>
        <v>35.935483870967744</v>
      </c>
      <c r="AL75" s="122">
        <v>23</v>
      </c>
      <c r="AM75" s="122">
        <v>22</v>
      </c>
      <c r="AN75" s="122">
        <v>21</v>
      </c>
      <c r="AO75" s="122">
        <v>20</v>
      </c>
      <c r="AP75" s="122">
        <v>17</v>
      </c>
      <c r="AQ75" s="122">
        <v>17</v>
      </c>
      <c r="AR75" s="122">
        <v>19.5</v>
      </c>
      <c r="AS75" s="122">
        <v>20</v>
      </c>
      <c r="AT75" s="122">
        <v>22.5</v>
      </c>
      <c r="AU75" s="122">
        <v>25</v>
      </c>
      <c r="AV75" s="122">
        <v>25</v>
      </c>
      <c r="AW75" s="122">
        <v>23</v>
      </c>
      <c r="AX75" s="122">
        <v>22</v>
      </c>
      <c r="AY75" s="122">
        <v>24</v>
      </c>
      <c r="AZ75" s="122">
        <v>21</v>
      </c>
      <c r="BA75" s="122">
        <v>22</v>
      </c>
      <c r="BB75" s="122">
        <v>23</v>
      </c>
      <c r="BC75" s="122">
        <v>25</v>
      </c>
      <c r="BD75" s="122">
        <v>25</v>
      </c>
      <c r="BE75" s="122">
        <v>24</v>
      </c>
      <c r="BF75" s="122">
        <v>26.5</v>
      </c>
      <c r="BG75" s="122">
        <v>23.5</v>
      </c>
      <c r="BH75" s="122">
        <v>25</v>
      </c>
      <c r="BI75" s="122">
        <v>27</v>
      </c>
      <c r="BJ75" s="122">
        <v>27.5</v>
      </c>
      <c r="BK75" s="122">
        <v>23.5</v>
      </c>
      <c r="BL75" s="122">
        <v>23.5</v>
      </c>
      <c r="BM75" s="122">
        <v>23.5</v>
      </c>
      <c r="BN75" s="122">
        <v>25.5</v>
      </c>
      <c r="BO75" s="122">
        <v>23</v>
      </c>
      <c r="BP75" s="122">
        <v>23</v>
      </c>
      <c r="BQ75" s="18">
        <f t="shared" si="5"/>
        <v>22.983870967741936</v>
      </c>
    </row>
    <row r="76" spans="2:69" x14ac:dyDescent="0.2">
      <c r="B76" s="1" t="str">
        <f t="shared" si="3"/>
        <v>Huasteca_Tamuín</v>
      </c>
      <c r="C76" s="8" t="s">
        <v>0</v>
      </c>
      <c r="D76" s="8" t="s">
        <v>69</v>
      </c>
      <c r="E76" s="8" t="s">
        <v>69</v>
      </c>
      <c r="F76" s="122">
        <v>43.5</v>
      </c>
      <c r="G76" s="122">
        <v>37.5</v>
      </c>
      <c r="H76" s="122">
        <v>31.5</v>
      </c>
      <c r="I76" s="122">
        <v>26.5</v>
      </c>
      <c r="J76" s="122">
        <v>32</v>
      </c>
      <c r="K76" s="122">
        <v>31</v>
      </c>
      <c r="L76" s="122">
        <v>37.5</v>
      </c>
      <c r="M76" s="122">
        <v>38</v>
      </c>
      <c r="N76" s="122">
        <v>36</v>
      </c>
      <c r="O76" s="122">
        <v>36.5</v>
      </c>
      <c r="P76" s="122">
        <v>39</v>
      </c>
      <c r="Q76" s="122">
        <v>39</v>
      </c>
      <c r="R76" s="122">
        <v>39.5</v>
      </c>
      <c r="S76" s="122">
        <v>40</v>
      </c>
      <c r="T76" s="122">
        <v>38</v>
      </c>
      <c r="U76" s="122">
        <v>36.5</v>
      </c>
      <c r="V76" s="122">
        <v>39.5</v>
      </c>
      <c r="W76" s="122">
        <v>35.5</v>
      </c>
      <c r="X76" s="122">
        <v>37.5</v>
      </c>
      <c r="Y76" s="122">
        <v>37.5</v>
      </c>
      <c r="Z76" s="122">
        <v>38.5</v>
      </c>
      <c r="AA76" s="122">
        <v>39.5</v>
      </c>
      <c r="AB76" s="122">
        <v>38.5</v>
      </c>
      <c r="AC76" s="122">
        <v>39</v>
      </c>
      <c r="AD76" s="122">
        <v>39.5</v>
      </c>
      <c r="AE76" s="122">
        <v>36</v>
      </c>
      <c r="AF76" s="122">
        <v>40.5</v>
      </c>
      <c r="AG76" s="122">
        <v>38.5</v>
      </c>
      <c r="AH76" s="122">
        <v>38</v>
      </c>
      <c r="AI76" s="122">
        <v>39.5</v>
      </c>
      <c r="AJ76" s="122">
        <v>38.5</v>
      </c>
      <c r="AK76" s="17">
        <f t="shared" si="4"/>
        <v>37.354838709677416</v>
      </c>
      <c r="AL76" s="122">
        <v>24.5</v>
      </c>
      <c r="AM76" s="122">
        <v>22.5</v>
      </c>
      <c r="AN76" s="122">
        <v>20.5</v>
      </c>
      <c r="AO76" s="122">
        <v>19.5</v>
      </c>
      <c r="AP76" s="122">
        <v>19</v>
      </c>
      <c r="AQ76" s="122">
        <v>20</v>
      </c>
      <c r="AR76" s="122">
        <v>19</v>
      </c>
      <c r="AS76" s="122">
        <v>21</v>
      </c>
      <c r="AT76" s="122">
        <v>23.5</v>
      </c>
      <c r="AU76" s="122">
        <v>25.5</v>
      </c>
      <c r="AV76" s="122">
        <v>26.5</v>
      </c>
      <c r="AW76" s="122">
        <v>25</v>
      </c>
      <c r="AX76" s="122">
        <v>24.5</v>
      </c>
      <c r="AY76" s="122">
        <v>24.5</v>
      </c>
      <c r="AZ76" s="122">
        <v>21.5</v>
      </c>
      <c r="BA76" s="122">
        <v>22</v>
      </c>
      <c r="BB76" s="122">
        <v>25</v>
      </c>
      <c r="BC76" s="122">
        <v>26</v>
      </c>
      <c r="BD76" s="122">
        <v>25.5</v>
      </c>
      <c r="BE76" s="122">
        <v>26.5</v>
      </c>
      <c r="BF76" s="122">
        <v>27.5</v>
      </c>
      <c r="BG76" s="122">
        <v>25.5</v>
      </c>
      <c r="BH76" s="122">
        <v>25.5</v>
      </c>
      <c r="BI76" s="122">
        <v>28</v>
      </c>
      <c r="BJ76" s="122">
        <v>28</v>
      </c>
      <c r="BK76" s="122">
        <v>27</v>
      </c>
      <c r="BL76" s="122">
        <v>26</v>
      </c>
      <c r="BM76" s="122">
        <v>26</v>
      </c>
      <c r="BN76" s="122">
        <v>26</v>
      </c>
      <c r="BO76" s="122">
        <v>26</v>
      </c>
      <c r="BP76" s="122">
        <v>26</v>
      </c>
      <c r="BQ76" s="18">
        <f t="shared" si="5"/>
        <v>24.306451612903224</v>
      </c>
    </row>
    <row r="77" spans="2:69" x14ac:dyDescent="0.2">
      <c r="B77" s="1" t="str">
        <f t="shared" si="3"/>
        <v>Huasteca _Temamatla</v>
      </c>
      <c r="C77" s="8" t="s">
        <v>79</v>
      </c>
      <c r="D77" s="8" t="s">
        <v>94</v>
      </c>
      <c r="E77" s="8" t="s">
        <v>95</v>
      </c>
      <c r="F77" s="122">
        <v>39</v>
      </c>
      <c r="G77" s="122">
        <v>34.5</v>
      </c>
      <c r="H77" s="122">
        <v>24</v>
      </c>
      <c r="I77" s="122">
        <v>23.7</v>
      </c>
      <c r="J77" s="122">
        <v>30.5</v>
      </c>
      <c r="K77" s="122">
        <v>35</v>
      </c>
      <c r="L77" s="122">
        <v>34</v>
      </c>
      <c r="M77" s="122">
        <v>34.5</v>
      </c>
      <c r="N77" s="122">
        <v>33</v>
      </c>
      <c r="O77" s="122">
        <v>36.1</v>
      </c>
      <c r="P77" s="122">
        <v>35.6</v>
      </c>
      <c r="Q77" s="122">
        <v>35.5</v>
      </c>
      <c r="R77" s="122">
        <v>34.5</v>
      </c>
      <c r="S77" s="122">
        <v>35.5</v>
      </c>
      <c r="T77" s="122">
        <v>33.5</v>
      </c>
      <c r="U77" s="122">
        <v>36.5</v>
      </c>
      <c r="V77" s="122">
        <v>39</v>
      </c>
      <c r="W77" s="122">
        <v>34.5</v>
      </c>
      <c r="X77" s="122">
        <v>37.5</v>
      </c>
      <c r="Y77" s="122">
        <v>34.799999999999997</v>
      </c>
      <c r="Z77" s="122">
        <v>35.4</v>
      </c>
      <c r="AA77" s="122">
        <v>38</v>
      </c>
      <c r="AB77" s="122">
        <v>33.5</v>
      </c>
      <c r="AC77" s="122">
        <v>36</v>
      </c>
      <c r="AD77" s="122">
        <v>36</v>
      </c>
      <c r="AE77" s="122">
        <v>34</v>
      </c>
      <c r="AF77" s="122">
        <v>39</v>
      </c>
      <c r="AG77" s="122">
        <v>36.6</v>
      </c>
      <c r="AH77" s="122">
        <v>34</v>
      </c>
      <c r="AI77" s="122">
        <v>36</v>
      </c>
      <c r="AJ77" s="122">
        <v>36</v>
      </c>
      <c r="AK77" s="17">
        <f t="shared" si="4"/>
        <v>34.700000000000003</v>
      </c>
      <c r="AL77" s="122">
        <v>23</v>
      </c>
      <c r="AM77" s="122">
        <v>20.5</v>
      </c>
      <c r="AN77" s="122">
        <v>20</v>
      </c>
      <c r="AO77" s="122">
        <v>19.899999999999999</v>
      </c>
      <c r="AP77" s="122">
        <v>18.5</v>
      </c>
      <c r="AQ77" s="122">
        <v>18.5</v>
      </c>
      <c r="AR77" s="122">
        <v>18</v>
      </c>
      <c r="AS77" s="122">
        <v>21.4</v>
      </c>
      <c r="AT77" s="122">
        <v>22</v>
      </c>
      <c r="AU77" s="122">
        <v>24.3</v>
      </c>
      <c r="AV77" s="122">
        <v>23.1</v>
      </c>
      <c r="AW77" s="122">
        <v>22.7</v>
      </c>
      <c r="AX77" s="122">
        <v>23.5</v>
      </c>
      <c r="AY77" s="122">
        <v>24</v>
      </c>
      <c r="AZ77" s="122">
        <v>22</v>
      </c>
      <c r="BA77" s="122">
        <v>22</v>
      </c>
      <c r="BB77" s="122">
        <v>23</v>
      </c>
      <c r="BC77" s="122">
        <v>24.5</v>
      </c>
      <c r="BD77" s="122">
        <v>24</v>
      </c>
      <c r="BE77" s="122">
        <v>26.1</v>
      </c>
      <c r="BF77" s="122">
        <v>26.1</v>
      </c>
      <c r="BG77" s="122">
        <v>26</v>
      </c>
      <c r="BH77" s="122">
        <v>26</v>
      </c>
      <c r="BI77" s="122">
        <v>27</v>
      </c>
      <c r="BJ77" s="122">
        <v>27</v>
      </c>
      <c r="BK77" s="122">
        <v>24.5</v>
      </c>
      <c r="BL77" s="122">
        <v>22</v>
      </c>
      <c r="BM77" s="122">
        <v>24.3</v>
      </c>
      <c r="BN77" s="122">
        <v>26</v>
      </c>
      <c r="BO77" s="122">
        <v>25</v>
      </c>
      <c r="BP77" s="122">
        <v>25</v>
      </c>
      <c r="BQ77" s="18">
        <f t="shared" si="5"/>
        <v>23.22258064516129</v>
      </c>
    </row>
    <row r="78" spans="2:69" x14ac:dyDescent="0.2">
      <c r="B78" s="1" t="str">
        <f t="shared" si="3"/>
        <v>Huasteca_Tierra Blanca</v>
      </c>
      <c r="C78" s="8" t="s">
        <v>0</v>
      </c>
      <c r="D78" s="8" t="s">
        <v>96</v>
      </c>
      <c r="E78" s="8" t="s">
        <v>95</v>
      </c>
      <c r="F78" s="122">
        <v>39.5</v>
      </c>
      <c r="G78" s="122">
        <v>35</v>
      </c>
      <c r="H78" s="122">
        <v>25</v>
      </c>
      <c r="I78" s="122">
        <v>23.6</v>
      </c>
      <c r="J78" s="122">
        <v>30.5</v>
      </c>
      <c r="K78" s="122">
        <v>35</v>
      </c>
      <c r="L78" s="122">
        <v>34</v>
      </c>
      <c r="M78" s="122">
        <v>34.5</v>
      </c>
      <c r="N78" s="122">
        <v>32.5</v>
      </c>
      <c r="O78" s="122">
        <v>36.200000000000003</v>
      </c>
      <c r="P78" s="122">
        <v>35.200000000000003</v>
      </c>
      <c r="Q78" s="122">
        <v>35.9</v>
      </c>
      <c r="R78" s="122">
        <v>35.5</v>
      </c>
      <c r="S78" s="122">
        <v>36</v>
      </c>
      <c r="T78" s="122">
        <v>33.5</v>
      </c>
      <c r="U78" s="122">
        <v>35.5</v>
      </c>
      <c r="V78" s="122">
        <v>38.5</v>
      </c>
      <c r="W78" s="122">
        <v>35</v>
      </c>
      <c r="X78" s="122">
        <v>36.5</v>
      </c>
      <c r="Y78" s="122">
        <v>35.4</v>
      </c>
      <c r="Z78" s="122">
        <v>36</v>
      </c>
      <c r="AA78" s="122">
        <v>37.5</v>
      </c>
      <c r="AB78" s="122">
        <v>33.5</v>
      </c>
      <c r="AC78" s="122">
        <v>37</v>
      </c>
      <c r="AD78" s="122">
        <v>36.5</v>
      </c>
      <c r="AE78" s="122">
        <v>33</v>
      </c>
      <c r="AF78" s="122">
        <v>38.6</v>
      </c>
      <c r="AG78" s="122">
        <v>36.6</v>
      </c>
      <c r="AH78" s="122">
        <v>35</v>
      </c>
      <c r="AI78" s="122">
        <v>36</v>
      </c>
      <c r="AJ78" s="122">
        <v>36</v>
      </c>
      <c r="AK78" s="17">
        <f t="shared" si="4"/>
        <v>34.79032258064516</v>
      </c>
      <c r="AL78" s="122">
        <v>21</v>
      </c>
      <c r="AM78" s="122">
        <v>20</v>
      </c>
      <c r="AN78" s="122">
        <v>20</v>
      </c>
      <c r="AO78" s="122">
        <v>19.2</v>
      </c>
      <c r="AP78" s="122">
        <v>18.5</v>
      </c>
      <c r="AQ78" s="122">
        <v>18</v>
      </c>
      <c r="AR78" s="122">
        <v>17.5</v>
      </c>
      <c r="AS78" s="122">
        <v>20.6</v>
      </c>
      <c r="AT78" s="122">
        <v>21</v>
      </c>
      <c r="AU78" s="122">
        <v>23.6</v>
      </c>
      <c r="AV78" s="122">
        <v>23.1</v>
      </c>
      <c r="AW78" s="122">
        <v>22.5</v>
      </c>
      <c r="AX78" s="122">
        <v>23</v>
      </c>
      <c r="AY78" s="122">
        <v>22.5</v>
      </c>
      <c r="AZ78" s="122">
        <v>22</v>
      </c>
      <c r="BA78" s="122">
        <v>22</v>
      </c>
      <c r="BB78" s="122">
        <v>22</v>
      </c>
      <c r="BC78" s="122">
        <v>23</v>
      </c>
      <c r="BD78" s="122">
        <v>22.5</v>
      </c>
      <c r="BE78" s="122">
        <v>26</v>
      </c>
      <c r="BF78" s="122">
        <v>26</v>
      </c>
      <c r="BG78" s="122">
        <v>26</v>
      </c>
      <c r="BH78" s="122">
        <v>26</v>
      </c>
      <c r="BI78" s="122">
        <v>26</v>
      </c>
      <c r="BJ78" s="122">
        <v>26.5</v>
      </c>
      <c r="BK78" s="122">
        <v>23.5</v>
      </c>
      <c r="BL78" s="122">
        <v>22</v>
      </c>
      <c r="BM78" s="122">
        <v>22.9</v>
      </c>
      <c r="BN78" s="122">
        <v>24.5</v>
      </c>
      <c r="BO78" s="122">
        <v>24</v>
      </c>
      <c r="BP78" s="122">
        <v>25</v>
      </c>
      <c r="BQ78" s="18">
        <f t="shared" si="5"/>
        <v>22.593548387096774</v>
      </c>
    </row>
    <row r="79" spans="2:69" x14ac:dyDescent="0.2">
      <c r="B79" s="1" t="str">
        <f>CONCATENATE(C79,"_",D79)</f>
        <v>Media_Cerritos</v>
      </c>
      <c r="C79" s="9" t="s">
        <v>12</v>
      </c>
      <c r="D79" s="9" t="s">
        <v>14</v>
      </c>
      <c r="E79" s="9" t="s">
        <v>14</v>
      </c>
      <c r="F79" s="122">
        <v>39</v>
      </c>
      <c r="G79" s="122">
        <v>35</v>
      </c>
      <c r="H79" s="122">
        <v>30</v>
      </c>
      <c r="I79" s="122" t="s">
        <v>137</v>
      </c>
      <c r="J79" s="122">
        <v>31</v>
      </c>
      <c r="K79" s="122" t="s">
        <v>137</v>
      </c>
      <c r="L79" s="122" t="s">
        <v>137</v>
      </c>
      <c r="M79" s="122">
        <v>38</v>
      </c>
      <c r="N79" s="122">
        <v>36</v>
      </c>
      <c r="O79" s="122" t="s">
        <v>137</v>
      </c>
      <c r="P79" s="122">
        <v>31</v>
      </c>
      <c r="Q79" s="122">
        <v>35</v>
      </c>
      <c r="R79" s="122">
        <v>31</v>
      </c>
      <c r="S79" s="122" t="s">
        <v>137</v>
      </c>
      <c r="T79" s="122">
        <v>32</v>
      </c>
      <c r="U79" s="122">
        <v>36</v>
      </c>
      <c r="V79" s="122">
        <v>38</v>
      </c>
      <c r="W79" s="122">
        <v>35</v>
      </c>
      <c r="X79" s="122" t="s">
        <v>137</v>
      </c>
      <c r="Y79" s="122" t="s">
        <v>137</v>
      </c>
      <c r="Z79" s="122">
        <v>37</v>
      </c>
      <c r="AA79" s="122">
        <v>39</v>
      </c>
      <c r="AB79" s="122">
        <v>39</v>
      </c>
      <c r="AC79" s="122">
        <v>39</v>
      </c>
      <c r="AD79" s="122">
        <v>37</v>
      </c>
      <c r="AE79" s="122">
        <v>32</v>
      </c>
      <c r="AF79" s="122" t="s">
        <v>137</v>
      </c>
      <c r="AG79" s="122" t="s">
        <v>137</v>
      </c>
      <c r="AH79" s="122">
        <v>34</v>
      </c>
      <c r="AI79" s="122">
        <v>30</v>
      </c>
      <c r="AJ79" s="122" t="s">
        <v>137</v>
      </c>
      <c r="AK79" s="17">
        <f>AVERAGE(F79:AJ79)</f>
        <v>34.952380952380949</v>
      </c>
      <c r="AL79" s="122">
        <v>16</v>
      </c>
      <c r="AM79" s="122">
        <v>18</v>
      </c>
      <c r="AN79" s="122">
        <v>16</v>
      </c>
      <c r="AO79" s="122" t="s">
        <v>137</v>
      </c>
      <c r="AP79" s="122">
        <v>12</v>
      </c>
      <c r="AQ79" s="122" t="s">
        <v>137</v>
      </c>
      <c r="AR79" s="122" t="s">
        <v>137</v>
      </c>
      <c r="AS79" s="122">
        <v>15</v>
      </c>
      <c r="AT79" s="122">
        <v>16</v>
      </c>
      <c r="AU79" s="122" t="s">
        <v>137</v>
      </c>
      <c r="AV79" s="122">
        <v>16</v>
      </c>
      <c r="AW79" s="122">
        <v>17</v>
      </c>
      <c r="AX79" s="122">
        <v>15</v>
      </c>
      <c r="AY79" s="122" t="s">
        <v>137</v>
      </c>
      <c r="AZ79" s="122">
        <v>15</v>
      </c>
      <c r="BA79" s="122">
        <v>15</v>
      </c>
      <c r="BB79" s="122">
        <v>15</v>
      </c>
      <c r="BC79" s="122">
        <v>18</v>
      </c>
      <c r="BD79" s="122" t="s">
        <v>137</v>
      </c>
      <c r="BE79" s="122" t="s">
        <v>137</v>
      </c>
      <c r="BF79" s="122">
        <v>20</v>
      </c>
      <c r="BG79" s="122">
        <v>17</v>
      </c>
      <c r="BH79" s="122">
        <v>18</v>
      </c>
      <c r="BI79" s="122">
        <v>20</v>
      </c>
      <c r="BJ79" s="122">
        <v>20</v>
      </c>
      <c r="BK79" s="122">
        <v>17</v>
      </c>
      <c r="BL79" s="122" t="s">
        <v>137</v>
      </c>
      <c r="BM79" s="122" t="s">
        <v>137</v>
      </c>
      <c r="BN79" s="122">
        <v>16</v>
      </c>
      <c r="BO79" s="122">
        <v>15</v>
      </c>
      <c r="BP79" s="122" t="s">
        <v>137</v>
      </c>
      <c r="BQ79" s="18">
        <f>AVERAGE(AL79:BP79)</f>
        <v>16.523809523809526</v>
      </c>
    </row>
    <row r="80" spans="2:69" x14ac:dyDescent="0.2">
      <c r="B80" s="1" t="str">
        <f>CONCATENATE(C80,"_",D80)</f>
        <v xml:space="preserve">Media_Ríoverde </v>
      </c>
      <c r="C80" s="9" t="s">
        <v>12</v>
      </c>
      <c r="D80" s="9" t="s">
        <v>76</v>
      </c>
      <c r="E80" s="9" t="s">
        <v>77</v>
      </c>
      <c r="F80" s="122">
        <v>40</v>
      </c>
      <c r="G80" s="122">
        <v>35</v>
      </c>
      <c r="H80" s="122">
        <v>30</v>
      </c>
      <c r="I80" s="122">
        <v>30.5</v>
      </c>
      <c r="J80" s="122">
        <v>33.799999999999997</v>
      </c>
      <c r="K80" s="122">
        <v>34</v>
      </c>
      <c r="L80" s="122">
        <v>34.799999999999997</v>
      </c>
      <c r="M80" s="122">
        <v>38.4</v>
      </c>
      <c r="N80" s="122">
        <v>39</v>
      </c>
      <c r="O80" s="122">
        <v>36</v>
      </c>
      <c r="P80" s="122">
        <v>35</v>
      </c>
      <c r="Q80" s="122">
        <v>34.6</v>
      </c>
      <c r="R80" s="122">
        <v>32.200000000000003</v>
      </c>
      <c r="S80" s="122">
        <v>33.700000000000003</v>
      </c>
      <c r="T80" s="122">
        <v>31.8</v>
      </c>
      <c r="U80" s="122">
        <v>35.5</v>
      </c>
      <c r="V80" s="122">
        <v>38</v>
      </c>
      <c r="W80" s="122">
        <v>35.5</v>
      </c>
      <c r="X80" s="122">
        <v>36.5</v>
      </c>
      <c r="Y80" s="122">
        <v>37.5</v>
      </c>
      <c r="Z80" s="122">
        <v>37</v>
      </c>
      <c r="AA80" s="122">
        <v>39</v>
      </c>
      <c r="AB80" s="122">
        <v>40</v>
      </c>
      <c r="AC80" s="122">
        <v>41</v>
      </c>
      <c r="AD80" s="122">
        <v>40</v>
      </c>
      <c r="AE80" s="122">
        <v>31</v>
      </c>
      <c r="AF80" s="122">
        <v>31.5</v>
      </c>
      <c r="AG80" s="122">
        <v>35</v>
      </c>
      <c r="AH80" s="122">
        <v>34.799999999999997</v>
      </c>
      <c r="AI80" s="122">
        <v>36.6</v>
      </c>
      <c r="AJ80" s="122">
        <v>35</v>
      </c>
      <c r="AK80" s="17">
        <f>AVERAGE(F80:AJ80)</f>
        <v>35.570967741935476</v>
      </c>
      <c r="AL80" s="122">
        <v>20.100000000000001</v>
      </c>
      <c r="AM80" s="122">
        <v>17.100000000000001</v>
      </c>
      <c r="AN80" s="122">
        <v>17.100000000000001</v>
      </c>
      <c r="AO80" s="122">
        <v>17</v>
      </c>
      <c r="AP80" s="122">
        <v>16</v>
      </c>
      <c r="AQ80" s="122">
        <v>16</v>
      </c>
      <c r="AR80" s="122">
        <v>16.399999999999999</v>
      </c>
      <c r="AS80" s="122">
        <v>18.2</v>
      </c>
      <c r="AT80" s="122">
        <v>20.8</v>
      </c>
      <c r="AU80" s="122">
        <v>18.600000000000001</v>
      </c>
      <c r="AV80" s="122">
        <v>19.2</v>
      </c>
      <c r="AW80" s="122">
        <v>19.899999999999999</v>
      </c>
      <c r="AX80" s="122">
        <v>17.8</v>
      </c>
      <c r="AY80" s="122">
        <v>19</v>
      </c>
      <c r="AZ80" s="122">
        <v>16.2</v>
      </c>
      <c r="BA80" s="122">
        <v>18.3</v>
      </c>
      <c r="BB80" s="122">
        <v>21.2</v>
      </c>
      <c r="BC80" s="122">
        <v>21.6</v>
      </c>
      <c r="BD80" s="122">
        <v>22.3</v>
      </c>
      <c r="BE80" s="122">
        <v>20</v>
      </c>
      <c r="BF80" s="122">
        <v>20.2</v>
      </c>
      <c r="BG80" s="122">
        <v>21.6</v>
      </c>
      <c r="BH80" s="122">
        <v>23</v>
      </c>
      <c r="BI80" s="122">
        <v>23.2</v>
      </c>
      <c r="BJ80" s="122">
        <v>22.9</v>
      </c>
      <c r="BK80" s="122">
        <v>19.8</v>
      </c>
      <c r="BL80" s="122">
        <v>20</v>
      </c>
      <c r="BM80" s="122">
        <v>20.5</v>
      </c>
      <c r="BN80" s="122">
        <v>19</v>
      </c>
      <c r="BO80" s="122">
        <v>18.5</v>
      </c>
      <c r="BP80" s="122">
        <v>22</v>
      </c>
      <c r="BQ80" s="18">
        <f>AVERAGE(AL80:BP80)</f>
        <v>19.467741935483872</v>
      </c>
    </row>
    <row r="81" spans="2:69" x14ac:dyDescent="0.2">
      <c r="B81" s="1" t="str">
        <f>CONCATENATE(C81,"_",D81)</f>
        <v>Media_San Ciro de Acosta</v>
      </c>
      <c r="C81" s="9" t="s">
        <v>12</v>
      </c>
      <c r="D81" s="9" t="s">
        <v>47</v>
      </c>
      <c r="E81" s="9" t="s">
        <v>47</v>
      </c>
      <c r="F81" s="122">
        <v>42</v>
      </c>
      <c r="G81" s="122">
        <v>35</v>
      </c>
      <c r="H81" s="122">
        <v>29</v>
      </c>
      <c r="I81" s="122">
        <v>28</v>
      </c>
      <c r="J81" s="122">
        <v>32</v>
      </c>
      <c r="K81" s="122">
        <v>34</v>
      </c>
      <c r="L81" s="122">
        <v>36</v>
      </c>
      <c r="M81" s="122">
        <v>38</v>
      </c>
      <c r="N81" s="122">
        <v>38</v>
      </c>
      <c r="O81" s="122">
        <v>35</v>
      </c>
      <c r="P81" s="122">
        <v>36</v>
      </c>
      <c r="Q81" s="122">
        <v>35</v>
      </c>
      <c r="R81" s="122">
        <v>33</v>
      </c>
      <c r="S81" s="122">
        <v>34</v>
      </c>
      <c r="T81" s="122">
        <v>34</v>
      </c>
      <c r="U81" s="122">
        <v>36</v>
      </c>
      <c r="V81" s="122">
        <v>39</v>
      </c>
      <c r="W81" s="122">
        <v>35</v>
      </c>
      <c r="X81" s="122">
        <v>37</v>
      </c>
      <c r="Y81" s="122">
        <v>37</v>
      </c>
      <c r="Z81" s="122">
        <v>37</v>
      </c>
      <c r="AA81" s="122">
        <v>40</v>
      </c>
      <c r="AB81" s="122">
        <v>41</v>
      </c>
      <c r="AC81" s="122">
        <v>40</v>
      </c>
      <c r="AD81" s="122">
        <v>40</v>
      </c>
      <c r="AE81" s="122">
        <v>34</v>
      </c>
      <c r="AF81" s="122">
        <v>38</v>
      </c>
      <c r="AG81" s="122">
        <v>36</v>
      </c>
      <c r="AH81" s="122">
        <v>35</v>
      </c>
      <c r="AI81" s="122">
        <v>35</v>
      </c>
      <c r="AJ81" s="122">
        <v>36</v>
      </c>
      <c r="AK81" s="17">
        <f>AVERAGE(F81:AJ81)</f>
        <v>35.967741935483872</v>
      </c>
      <c r="AL81" s="122">
        <v>17</v>
      </c>
      <c r="AM81" s="122">
        <v>18</v>
      </c>
      <c r="AN81" s="122">
        <v>18</v>
      </c>
      <c r="AO81" s="122">
        <v>17</v>
      </c>
      <c r="AP81" s="122">
        <v>17</v>
      </c>
      <c r="AQ81" s="122">
        <v>17</v>
      </c>
      <c r="AR81" s="122">
        <v>17</v>
      </c>
      <c r="AS81" s="122">
        <v>19</v>
      </c>
      <c r="AT81" s="122">
        <v>20</v>
      </c>
      <c r="AU81" s="122">
        <v>20</v>
      </c>
      <c r="AV81" s="122">
        <v>20</v>
      </c>
      <c r="AW81" s="122">
        <v>20</v>
      </c>
      <c r="AX81" s="122">
        <v>19</v>
      </c>
      <c r="AY81" s="122">
        <v>19</v>
      </c>
      <c r="AZ81" s="122">
        <v>18</v>
      </c>
      <c r="BA81" s="122">
        <v>18</v>
      </c>
      <c r="BB81" s="122">
        <v>19</v>
      </c>
      <c r="BC81" s="122">
        <v>23</v>
      </c>
      <c r="BD81" s="122">
        <v>23</v>
      </c>
      <c r="BE81" s="122">
        <v>24</v>
      </c>
      <c r="BF81" s="122">
        <v>24</v>
      </c>
      <c r="BG81" s="122">
        <v>23</v>
      </c>
      <c r="BH81" s="122">
        <v>24</v>
      </c>
      <c r="BI81" s="122">
        <v>24</v>
      </c>
      <c r="BJ81" s="122">
        <v>23</v>
      </c>
      <c r="BK81" s="122">
        <v>20</v>
      </c>
      <c r="BL81" s="122">
        <v>20</v>
      </c>
      <c r="BM81" s="122">
        <v>22</v>
      </c>
      <c r="BN81" s="122">
        <v>22</v>
      </c>
      <c r="BO81" s="122">
        <v>20</v>
      </c>
      <c r="BP81" s="122">
        <v>20</v>
      </c>
      <c r="BQ81" s="18">
        <f>AVERAGE(AL81:BP81)</f>
        <v>20.161290322580644</v>
      </c>
    </row>
    <row r="82" spans="2:69" ht="15" x14ac:dyDescent="0.25">
      <c r="C82" s="170" t="s">
        <v>103</v>
      </c>
      <c r="D82" s="171"/>
      <c r="E82" s="172"/>
      <c r="F82" s="10">
        <f t="shared" ref="F82:AJ82" si="6">AVERAGE(F5:F81)</f>
        <v>35.050847457627121</v>
      </c>
      <c r="G82" s="10">
        <f t="shared" si="6"/>
        <v>33.389830508474567</v>
      </c>
      <c r="H82" s="10">
        <f t="shared" si="6"/>
        <v>28.624999999999996</v>
      </c>
      <c r="I82" s="10">
        <f t="shared" si="6"/>
        <v>27.714035087719299</v>
      </c>
      <c r="J82" s="10">
        <f t="shared" si="6"/>
        <v>30.532203389830503</v>
      </c>
      <c r="K82" s="10">
        <f t="shared" si="6"/>
        <v>31.891379310344828</v>
      </c>
      <c r="L82" s="10">
        <f t="shared" si="6"/>
        <v>32.871929824561398</v>
      </c>
      <c r="M82" s="10">
        <f t="shared" si="6"/>
        <v>34.055000000000007</v>
      </c>
      <c r="N82" s="10">
        <f t="shared" si="6"/>
        <v>32.998245614035092</v>
      </c>
      <c r="O82" s="10">
        <f t="shared" si="6"/>
        <v>32.44166666666667</v>
      </c>
      <c r="P82" s="10">
        <f t="shared" si="6"/>
        <v>31.764999999999993</v>
      </c>
      <c r="Q82" s="10">
        <f t="shared" si="6"/>
        <v>32.731147540983606</v>
      </c>
      <c r="R82" s="10">
        <f t="shared" si="6"/>
        <v>31.352631578947371</v>
      </c>
      <c r="S82" s="10">
        <f t="shared" si="6"/>
        <v>31.777192982456143</v>
      </c>
      <c r="T82" s="10">
        <f t="shared" si="6"/>
        <v>31.17</v>
      </c>
      <c r="U82" s="10">
        <f t="shared" si="6"/>
        <v>31.652542372881356</v>
      </c>
      <c r="V82" s="10">
        <f t="shared" si="6"/>
        <v>33.653333333333336</v>
      </c>
      <c r="W82" s="10">
        <f t="shared" si="6"/>
        <v>32.563793103448276</v>
      </c>
      <c r="X82" s="10">
        <f t="shared" si="6"/>
        <v>33.403448275862061</v>
      </c>
      <c r="Y82" s="10">
        <f t="shared" si="6"/>
        <v>33.968518518518522</v>
      </c>
      <c r="Z82" s="10">
        <f t="shared" si="6"/>
        <v>33.731481481481488</v>
      </c>
      <c r="AA82" s="10">
        <f t="shared" si="6"/>
        <v>36.191071428571419</v>
      </c>
      <c r="AB82" s="10">
        <f t="shared" si="6"/>
        <v>35.538181818181819</v>
      </c>
      <c r="AC82" s="10">
        <f t="shared" si="6"/>
        <v>35.772727272727273</v>
      </c>
      <c r="AD82" s="10">
        <f t="shared" si="6"/>
        <v>36.120370370370374</v>
      </c>
      <c r="AE82" s="10">
        <f t="shared" si="6"/>
        <v>31.046296296296298</v>
      </c>
      <c r="AF82" s="10">
        <f t="shared" si="6"/>
        <v>33.373076923076923</v>
      </c>
      <c r="AG82" s="10">
        <f t="shared" si="6"/>
        <v>32.894230769230766</v>
      </c>
      <c r="AH82" s="10">
        <f t="shared" si="6"/>
        <v>32.772222222222219</v>
      </c>
      <c r="AI82" s="10">
        <f t="shared" si="6"/>
        <v>32.194339622641508</v>
      </c>
      <c r="AJ82" s="10">
        <f t="shared" si="6"/>
        <v>33.285074626865665</v>
      </c>
      <c r="AK82" s="17">
        <f>AVERAGE(SUM(F82+G82+H82+I82+J82+K82+L82+M82+N82+O82+P82+Q82+R82+S82+T82+U82+V82+W82+X82+Y82+Z82+AA82+AB82+AC82+AD82+AE82+AF82+AG82+AH82+AI82+AJ82))/$AJ$4</f>
        <v>32.791187690237287</v>
      </c>
      <c r="AL82" s="10">
        <f t="shared" ref="AL82:BP82" si="7">AVERAGE(AL5:AL81)</f>
        <v>14.466101694915253</v>
      </c>
      <c r="AM82" s="10">
        <f t="shared" si="7"/>
        <v>15.291525423728814</v>
      </c>
      <c r="AN82" s="10">
        <f t="shared" si="7"/>
        <v>16.168333333333337</v>
      </c>
      <c r="AO82" s="10">
        <f t="shared" si="7"/>
        <v>15.684210526315789</v>
      </c>
      <c r="AP82" s="10">
        <f t="shared" si="7"/>
        <v>14.744067796610167</v>
      </c>
      <c r="AQ82" s="10">
        <f t="shared" si="7"/>
        <v>13.370689655172409</v>
      </c>
      <c r="AR82" s="10">
        <f t="shared" si="7"/>
        <v>15.201754385964911</v>
      </c>
      <c r="AS82" s="10">
        <f t="shared" si="7"/>
        <v>15.965</v>
      </c>
      <c r="AT82" s="10">
        <f t="shared" si="7"/>
        <v>17.803508771929828</v>
      </c>
      <c r="AU82" s="10">
        <f t="shared" si="7"/>
        <v>18.704999999999998</v>
      </c>
      <c r="AV82" s="10">
        <f t="shared" si="7"/>
        <v>18.143333333333334</v>
      </c>
      <c r="AW82" s="10">
        <f t="shared" si="7"/>
        <v>17.590163934426233</v>
      </c>
      <c r="AX82" s="10">
        <f t="shared" si="7"/>
        <v>18.178947368421049</v>
      </c>
      <c r="AY82" s="10">
        <f t="shared" si="7"/>
        <v>17.214035087719299</v>
      </c>
      <c r="AZ82" s="10">
        <f t="shared" si="7"/>
        <v>16.920000000000002</v>
      </c>
      <c r="BA82" s="10">
        <f t="shared" si="7"/>
        <v>14.596610169491525</v>
      </c>
      <c r="BB82" s="10">
        <f t="shared" si="7"/>
        <v>16.086666666666666</v>
      </c>
      <c r="BC82" s="10">
        <f t="shared" si="7"/>
        <v>16.899999999999999</v>
      </c>
      <c r="BD82" s="10">
        <f t="shared" si="7"/>
        <v>18.308620689655175</v>
      </c>
      <c r="BE82" s="10">
        <f t="shared" si="7"/>
        <v>17.961111111111112</v>
      </c>
      <c r="BF82" s="10">
        <f t="shared" si="7"/>
        <v>19.601851851851851</v>
      </c>
      <c r="BG82" s="10">
        <f t="shared" si="7"/>
        <v>19.507142857142856</v>
      </c>
      <c r="BH82" s="10">
        <f t="shared" si="7"/>
        <v>19.910909090909094</v>
      </c>
      <c r="BI82" s="10">
        <f t="shared" si="7"/>
        <v>20.327272727272728</v>
      </c>
      <c r="BJ82" s="10">
        <f t="shared" si="7"/>
        <v>20.416666666666668</v>
      </c>
      <c r="BK82" s="10">
        <f t="shared" si="7"/>
        <v>19.12592592592593</v>
      </c>
      <c r="BL82" s="10">
        <f t="shared" si="7"/>
        <v>18.040384615384614</v>
      </c>
      <c r="BM82" s="10">
        <f t="shared" si="7"/>
        <v>18.738461538461539</v>
      </c>
      <c r="BN82" s="10">
        <f t="shared" si="7"/>
        <v>19.228301886792451</v>
      </c>
      <c r="BO82" s="10">
        <f t="shared" si="7"/>
        <v>18.51132075471698</v>
      </c>
      <c r="BP82" s="10">
        <f t="shared" si="7"/>
        <v>19.168656716417917</v>
      </c>
      <c r="BQ82" s="18">
        <f>AVERAGE(SUM(AL82+AM82+AN82+AO82+AP82+AQ82+AR82+AS82+AT82+AU82+AV82+AW82+AX82+AY82+AZ82+BA82+BB82+BC82+BD82+BE82+BF82+BG82+BH82+BI82+BJ82+BK82+BL82+BM82+BN82+BO82+BP82))/$AJ$4</f>
        <v>17.479889502591529</v>
      </c>
    </row>
    <row r="83" spans="2:69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2:69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2:69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2:69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2:69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2:69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2:69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2:69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2:69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2:69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2:69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2:69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2:69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2:69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6:68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6:68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6:68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6:68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6:68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6:68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6:68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</row>
    <row r="104" spans="6:68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</row>
    <row r="105" spans="6:68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</row>
    <row r="106" spans="6:68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</row>
    <row r="107" spans="6:68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</row>
    <row r="108" spans="6:68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</row>
    <row r="109" spans="6:68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</row>
    <row r="110" spans="6:68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</row>
    <row r="111" spans="6:68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</row>
    <row r="112" spans="6:68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</row>
    <row r="113" spans="6:68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</row>
    <row r="114" spans="6:68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</row>
    <row r="115" spans="6:68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</row>
    <row r="116" spans="6:68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</row>
    <row r="117" spans="6:68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</row>
    <row r="118" spans="6:68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6:68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</row>
    <row r="120" spans="6:68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</row>
    <row r="121" spans="6:68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</row>
    <row r="122" spans="6:68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</row>
    <row r="123" spans="6:68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6:68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6:68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6:68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6:68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6:68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6:68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6:68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6:68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6:68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  <row r="133" spans="6:68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6:68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</row>
    <row r="135" spans="6:68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</row>
    <row r="136" spans="6:68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</row>
    <row r="137" spans="6:68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</row>
    <row r="138" spans="6:68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</row>
    <row r="139" spans="6:68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0" spans="6:68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</row>
    <row r="141" spans="6:68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</row>
    <row r="142" spans="6:68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</row>
    <row r="143" spans="6:68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</row>
    <row r="144" spans="6:68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</row>
    <row r="145" spans="6:68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</row>
    <row r="146" spans="6:68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6:68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</row>
    <row r="148" spans="6:68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</row>
    <row r="149" spans="6:68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</row>
    <row r="150" spans="6:68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</row>
    <row r="151" spans="6:68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</row>
    <row r="152" spans="6:68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</row>
    <row r="153" spans="6:68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</row>
    <row r="154" spans="6:68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</row>
    <row r="155" spans="6:68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</row>
    <row r="156" spans="6:68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</row>
    <row r="157" spans="6:68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6:68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</row>
    <row r="159" spans="6:68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</row>
    <row r="160" spans="6:68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</row>
    <row r="161" spans="6:68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</row>
    <row r="162" spans="6:68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</row>
    <row r="163" spans="6:68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</row>
    <row r="164" spans="6:68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</row>
    <row r="165" spans="6:68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6:68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6:68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</row>
    <row r="168" spans="6:68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</row>
    <row r="169" spans="6:68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</row>
    <row r="170" spans="6:68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</row>
    <row r="171" spans="6:68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</row>
    <row r="172" spans="6:68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</row>
    <row r="173" spans="6:68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</row>
    <row r="174" spans="6:68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</row>
    <row r="175" spans="6:68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</row>
    <row r="176" spans="6:68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</row>
    <row r="177" spans="6:68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</row>
    <row r="178" spans="6:68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</row>
    <row r="179" spans="6:68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</row>
    <row r="180" spans="6:68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</row>
    <row r="181" spans="6:68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</row>
    <row r="182" spans="6:68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  <row r="183" spans="6:68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</row>
    <row r="184" spans="6:68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</row>
    <row r="185" spans="6:68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</row>
    <row r="186" spans="6:68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</row>
    <row r="187" spans="6:68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</row>
    <row r="188" spans="6:68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</row>
    <row r="189" spans="6:68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</row>
    <row r="190" spans="6:68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</row>
    <row r="191" spans="6:68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</row>
    <row r="192" spans="6:68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</row>
    <row r="193" spans="6:68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</row>
    <row r="194" spans="6:68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</row>
    <row r="195" spans="6:68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</row>
    <row r="196" spans="6:68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</row>
    <row r="197" spans="6:68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</row>
    <row r="198" spans="6:68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</row>
    <row r="199" spans="6:68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</row>
    <row r="200" spans="6:68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</row>
    <row r="201" spans="6:68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</row>
    <row r="202" spans="6:68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</row>
    <row r="203" spans="6:68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</row>
    <row r="204" spans="6:68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</row>
    <row r="205" spans="6:68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</row>
    <row r="206" spans="6:68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</row>
    <row r="207" spans="6:68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</row>
    <row r="208" spans="6:68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</row>
    <row r="209" spans="6:68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</row>
    <row r="210" spans="6:68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</row>
    <row r="211" spans="6:68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</row>
    <row r="212" spans="6:68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</row>
    <row r="213" spans="6:68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</row>
    <row r="214" spans="6:68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</row>
    <row r="215" spans="6:68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</row>
    <row r="216" spans="6:68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</row>
    <row r="217" spans="6:68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</row>
    <row r="218" spans="6:68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</row>
    <row r="219" spans="6:68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</row>
    <row r="220" spans="6:68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</row>
    <row r="221" spans="6:68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</row>
    <row r="222" spans="6:68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</row>
    <row r="223" spans="6:68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</row>
    <row r="224" spans="6:68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</row>
    <row r="225" spans="6:68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</row>
    <row r="226" spans="6:68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</row>
    <row r="227" spans="6:68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</row>
    <row r="228" spans="6:68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</row>
    <row r="229" spans="6:68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</row>
    <row r="230" spans="6:68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</row>
    <row r="231" spans="6:68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</row>
    <row r="232" spans="6:68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</row>
    <row r="233" spans="6:68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</row>
    <row r="234" spans="6:68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</row>
    <row r="235" spans="6:68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</row>
    <row r="236" spans="6:68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</row>
    <row r="237" spans="6:68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</row>
    <row r="238" spans="6:68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</row>
    <row r="239" spans="6:68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6:68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6:68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</row>
    <row r="242" spans="6:68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</row>
    <row r="243" spans="6:68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</row>
    <row r="244" spans="6:68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</row>
    <row r="245" spans="6:68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</row>
    <row r="246" spans="6:68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</row>
    <row r="247" spans="6:68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</row>
    <row r="248" spans="6:68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</row>
    <row r="249" spans="6:68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</row>
    <row r="250" spans="6:68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</row>
    <row r="251" spans="6:68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</row>
    <row r="252" spans="6:68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</row>
    <row r="253" spans="6:68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</row>
    <row r="254" spans="6:68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</row>
    <row r="255" spans="6:68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</row>
    <row r="256" spans="6:68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</row>
    <row r="257" spans="6:68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</row>
    <row r="258" spans="6:68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</row>
    <row r="259" spans="6:68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</row>
    <row r="260" spans="6:68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</row>
    <row r="261" spans="6:68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</row>
    <row r="262" spans="6:68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</row>
    <row r="263" spans="6:68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</row>
    <row r="264" spans="6:68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</row>
    <row r="265" spans="6:68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</row>
    <row r="266" spans="6:68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</row>
    <row r="267" spans="6:68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</row>
    <row r="268" spans="6:68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</row>
    <row r="269" spans="6:68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</row>
    <row r="270" spans="6:68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</row>
    <row r="271" spans="6:68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</row>
    <row r="272" spans="6:68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</row>
    <row r="273" spans="6:68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</row>
    <row r="274" spans="6:68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</row>
    <row r="275" spans="6:68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</row>
    <row r="276" spans="6:68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</row>
    <row r="277" spans="6:68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</row>
    <row r="278" spans="6:68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</row>
    <row r="279" spans="6:68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</row>
    <row r="280" spans="6:68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</row>
    <row r="281" spans="6:68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</row>
    <row r="282" spans="6:68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</row>
    <row r="283" spans="6:68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</row>
    <row r="284" spans="6:68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</row>
    <row r="285" spans="6:68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</row>
    <row r="286" spans="6:68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</row>
    <row r="287" spans="6:68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</row>
    <row r="288" spans="6:68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</row>
    <row r="289" spans="6:68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</row>
    <row r="290" spans="6:68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</row>
    <row r="291" spans="6:68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</row>
    <row r="292" spans="6:68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</row>
    <row r="293" spans="6:68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</row>
    <row r="294" spans="6:68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</row>
    <row r="295" spans="6:68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</row>
    <row r="296" spans="6:68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</row>
    <row r="297" spans="6:68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</row>
    <row r="298" spans="6:68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</row>
    <row r="299" spans="6:68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</row>
    <row r="300" spans="6:68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</row>
    <row r="301" spans="6:68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</row>
    <row r="302" spans="6:68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</row>
    <row r="303" spans="6:68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</row>
    <row r="304" spans="6:68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</row>
    <row r="305" spans="6:68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</row>
    <row r="306" spans="6:68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</row>
    <row r="307" spans="6:68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</row>
    <row r="308" spans="6:68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</row>
    <row r="309" spans="6:68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</row>
    <row r="310" spans="6:68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</row>
    <row r="311" spans="6:68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</row>
    <row r="312" spans="6:68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</row>
    <row r="313" spans="6:68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</row>
    <row r="314" spans="6:68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</row>
    <row r="315" spans="6:68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</row>
    <row r="316" spans="6:68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</row>
    <row r="317" spans="6:68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</row>
    <row r="318" spans="6:68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</row>
    <row r="319" spans="6:68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</row>
    <row r="320" spans="6:68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</row>
    <row r="321" spans="6:68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</row>
    <row r="322" spans="6:68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</row>
    <row r="323" spans="6:68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</row>
    <row r="324" spans="6:68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</row>
    <row r="325" spans="6:68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</row>
    <row r="326" spans="6:68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</row>
    <row r="327" spans="6:68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</row>
    <row r="328" spans="6:68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</row>
    <row r="329" spans="6:68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</row>
    <row r="330" spans="6:68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</row>
    <row r="331" spans="6:68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</row>
    <row r="332" spans="6:68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</row>
    <row r="333" spans="6:68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</row>
    <row r="334" spans="6:68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</row>
    <row r="335" spans="6:68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</row>
    <row r="336" spans="6:68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</row>
    <row r="337" spans="6:68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</row>
    <row r="338" spans="6:68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</row>
    <row r="339" spans="6:68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</row>
    <row r="340" spans="6:68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</row>
    <row r="341" spans="6:68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</row>
    <row r="342" spans="6:68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</row>
    <row r="343" spans="6:68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</row>
    <row r="344" spans="6:68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</row>
    <row r="345" spans="6:68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</row>
    <row r="346" spans="6:68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</row>
    <row r="347" spans="6:68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</row>
    <row r="348" spans="6:68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</row>
    <row r="349" spans="6:68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</row>
    <row r="350" spans="6:68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</row>
    <row r="351" spans="6:68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</row>
    <row r="352" spans="6:68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</row>
    <row r="353" spans="6:68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</row>
    <row r="354" spans="6:68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</row>
    <row r="355" spans="6:68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</row>
    <row r="356" spans="6:68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</row>
  </sheetData>
  <sortState ref="A58:BR71">
    <sortCondition ref="D58:D71"/>
  </sortState>
  <mergeCells count="7">
    <mergeCell ref="AL3:BQ3"/>
    <mergeCell ref="C82:E82"/>
    <mergeCell ref="B3:B4"/>
    <mergeCell ref="C3:C4"/>
    <mergeCell ref="D3:D4"/>
    <mergeCell ref="E3:E4"/>
    <mergeCell ref="F3:AK3"/>
  </mergeCell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BQ35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7.5703125" style="3" hidden="1" customWidth="1"/>
    <col min="3" max="3" width="12.42578125" style="3" customWidth="1"/>
    <col min="4" max="5" width="20.85546875" style="3" customWidth="1"/>
    <col min="6" max="6" width="6.5703125" style="3" customWidth="1"/>
    <col min="7" max="30" width="6.140625" style="3" customWidth="1"/>
    <col min="31" max="31" width="6.85546875" style="3" customWidth="1"/>
    <col min="32" max="32" width="6.5703125" style="3" customWidth="1"/>
    <col min="33" max="33" width="7.28515625" style="3" customWidth="1"/>
    <col min="34" max="34" width="6.28515625" style="3" customWidth="1"/>
    <col min="35" max="35" width="6.140625" style="3" customWidth="1"/>
    <col min="36" max="36" width="9.85546875" style="3" customWidth="1"/>
    <col min="37" max="37" width="6.5703125" style="3" customWidth="1"/>
    <col min="38" max="66" width="6.140625" style="3" customWidth="1"/>
    <col min="67" max="67" width="9.7109375" style="3" customWidth="1"/>
    <col min="68" max="16384" width="11.42578125" style="3"/>
  </cols>
  <sheetData>
    <row r="3" spans="2:69" ht="15.75" customHeight="1" x14ac:dyDescent="0.2">
      <c r="B3" s="157" t="s">
        <v>108</v>
      </c>
      <c r="C3" s="182" t="s">
        <v>98</v>
      </c>
      <c r="D3" s="182" t="s">
        <v>99</v>
      </c>
      <c r="E3" s="182" t="s">
        <v>100</v>
      </c>
      <c r="F3" s="184" t="s">
        <v>125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6"/>
      <c r="AK3" s="184" t="s">
        <v>126</v>
      </c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6"/>
      <c r="BP3" s="29"/>
      <c r="BQ3" s="29"/>
    </row>
    <row r="4" spans="2:69" s="30" customFormat="1" ht="12" customHeight="1" x14ac:dyDescent="0.2">
      <c r="B4" s="167"/>
      <c r="C4" s="183"/>
      <c r="D4" s="183"/>
      <c r="E4" s="183"/>
      <c r="F4" s="72">
        <v>1</v>
      </c>
      <c r="G4" s="72">
        <v>2</v>
      </c>
      <c r="H4" s="72">
        <v>3</v>
      </c>
      <c r="I4" s="72">
        <v>4</v>
      </c>
      <c r="J4" s="72">
        <v>5</v>
      </c>
      <c r="K4" s="72">
        <v>6</v>
      </c>
      <c r="L4" s="72">
        <v>7</v>
      </c>
      <c r="M4" s="72">
        <v>8</v>
      </c>
      <c r="N4" s="72">
        <v>9</v>
      </c>
      <c r="O4" s="72">
        <v>10</v>
      </c>
      <c r="P4" s="72">
        <v>11</v>
      </c>
      <c r="Q4" s="72">
        <v>12</v>
      </c>
      <c r="R4" s="72">
        <v>13</v>
      </c>
      <c r="S4" s="72">
        <v>14</v>
      </c>
      <c r="T4" s="72">
        <v>15</v>
      </c>
      <c r="U4" s="72">
        <v>16</v>
      </c>
      <c r="V4" s="72">
        <v>17</v>
      </c>
      <c r="W4" s="72">
        <v>18</v>
      </c>
      <c r="X4" s="72">
        <v>19</v>
      </c>
      <c r="Y4" s="72">
        <v>20</v>
      </c>
      <c r="Z4" s="72">
        <v>21</v>
      </c>
      <c r="AA4" s="72">
        <v>22</v>
      </c>
      <c r="AB4" s="72">
        <v>23</v>
      </c>
      <c r="AC4" s="72">
        <v>24</v>
      </c>
      <c r="AD4" s="72">
        <v>25</v>
      </c>
      <c r="AE4" s="72">
        <v>26</v>
      </c>
      <c r="AF4" s="72">
        <v>27</v>
      </c>
      <c r="AG4" s="72">
        <v>28</v>
      </c>
      <c r="AH4" s="72">
        <v>29</v>
      </c>
      <c r="AI4" s="72">
        <v>30</v>
      </c>
      <c r="AJ4" s="74" t="s">
        <v>97</v>
      </c>
      <c r="AK4" s="76">
        <v>1</v>
      </c>
      <c r="AL4" s="76">
        <v>2</v>
      </c>
      <c r="AM4" s="76">
        <v>3</v>
      </c>
      <c r="AN4" s="76">
        <v>4</v>
      </c>
      <c r="AO4" s="76">
        <v>5</v>
      </c>
      <c r="AP4" s="76">
        <v>6</v>
      </c>
      <c r="AQ4" s="76">
        <v>7</v>
      </c>
      <c r="AR4" s="76">
        <v>8</v>
      </c>
      <c r="AS4" s="76">
        <v>9</v>
      </c>
      <c r="AT4" s="76">
        <v>10</v>
      </c>
      <c r="AU4" s="76">
        <v>11</v>
      </c>
      <c r="AV4" s="76">
        <v>12</v>
      </c>
      <c r="AW4" s="76">
        <v>13</v>
      </c>
      <c r="AX4" s="76">
        <v>14</v>
      </c>
      <c r="AY4" s="76">
        <v>15</v>
      </c>
      <c r="AZ4" s="76">
        <v>16</v>
      </c>
      <c r="BA4" s="76">
        <v>17</v>
      </c>
      <c r="BB4" s="76">
        <v>18</v>
      </c>
      <c r="BC4" s="76">
        <v>19</v>
      </c>
      <c r="BD4" s="76">
        <v>20</v>
      </c>
      <c r="BE4" s="76">
        <v>21</v>
      </c>
      <c r="BF4" s="76">
        <v>22</v>
      </c>
      <c r="BG4" s="76">
        <v>23</v>
      </c>
      <c r="BH4" s="76">
        <v>24</v>
      </c>
      <c r="BI4" s="76">
        <v>25</v>
      </c>
      <c r="BJ4" s="76">
        <v>26</v>
      </c>
      <c r="BK4" s="76">
        <v>27</v>
      </c>
      <c r="BL4" s="76">
        <v>28</v>
      </c>
      <c r="BM4" s="76">
        <v>29</v>
      </c>
      <c r="BN4" s="76">
        <v>30</v>
      </c>
      <c r="BO4" s="74" t="s">
        <v>97</v>
      </c>
    </row>
    <row r="5" spans="2:69" x14ac:dyDescent="0.2">
      <c r="B5" s="1" t="str">
        <f>CONCATENATE(C5,"_",D5)</f>
        <v>Altiplano_Los Quintos</v>
      </c>
      <c r="C5" s="82" t="s">
        <v>3</v>
      </c>
      <c r="D5" s="82" t="s">
        <v>44</v>
      </c>
      <c r="E5" s="82" t="s">
        <v>45</v>
      </c>
      <c r="F5" s="121">
        <v>28.2</v>
      </c>
      <c r="G5" s="121">
        <v>28.1</v>
      </c>
      <c r="H5" s="121">
        <v>28.4</v>
      </c>
      <c r="I5" s="121">
        <v>28.8</v>
      </c>
      <c r="J5" s="121">
        <v>23.6</v>
      </c>
      <c r="K5" s="121">
        <v>26.8</v>
      </c>
      <c r="L5" s="121">
        <v>28.6</v>
      </c>
      <c r="M5" s="121">
        <v>29.4</v>
      </c>
      <c r="N5" s="121">
        <v>30.3</v>
      </c>
      <c r="O5" s="121">
        <v>30</v>
      </c>
      <c r="P5" s="121">
        <v>29.3</v>
      </c>
      <c r="Q5" s="121">
        <v>29.4</v>
      </c>
      <c r="R5" s="121">
        <v>30.4</v>
      </c>
      <c r="S5" s="121">
        <v>31.7</v>
      </c>
      <c r="T5" s="121">
        <v>31</v>
      </c>
      <c r="U5" s="121">
        <v>31.4</v>
      </c>
      <c r="V5" s="121">
        <v>32</v>
      </c>
      <c r="W5" s="121">
        <v>30.4</v>
      </c>
      <c r="X5" s="121">
        <v>27</v>
      </c>
      <c r="Y5" s="121">
        <v>28.2</v>
      </c>
      <c r="Z5" s="121">
        <v>25.7</v>
      </c>
      <c r="AA5" s="121">
        <v>29.4</v>
      </c>
      <c r="AB5" s="121">
        <v>30.2</v>
      </c>
      <c r="AC5" s="121">
        <v>29.8</v>
      </c>
      <c r="AD5" s="121">
        <v>29.8</v>
      </c>
      <c r="AE5" s="121">
        <v>26.9</v>
      </c>
      <c r="AF5" s="121">
        <v>28</v>
      </c>
      <c r="AG5" s="121">
        <v>30.4</v>
      </c>
      <c r="AH5" s="121">
        <v>29.7</v>
      </c>
      <c r="AI5" s="121">
        <v>29.3</v>
      </c>
      <c r="AJ5" s="17">
        <f>AVERAGE(F5:AI5)</f>
        <v>29.073333333333331</v>
      </c>
      <c r="AK5" s="121">
        <v>12.8</v>
      </c>
      <c r="AL5" s="121">
        <v>12</v>
      </c>
      <c r="AM5" s="121">
        <v>8.6</v>
      </c>
      <c r="AN5" s="121">
        <v>9.4</v>
      </c>
      <c r="AO5" s="121">
        <v>9</v>
      </c>
      <c r="AP5" s="121">
        <v>8.4</v>
      </c>
      <c r="AQ5" s="121">
        <v>7.5</v>
      </c>
      <c r="AR5" s="121">
        <v>10.7</v>
      </c>
      <c r="AS5" s="121">
        <v>13</v>
      </c>
      <c r="AT5" s="121">
        <v>14.4</v>
      </c>
      <c r="AU5" s="121">
        <v>14.9</v>
      </c>
      <c r="AV5" s="121">
        <v>12.5</v>
      </c>
      <c r="AW5" s="121">
        <v>14.6</v>
      </c>
      <c r="AX5" s="121">
        <v>14.1</v>
      </c>
      <c r="AY5" s="121">
        <v>12.2</v>
      </c>
      <c r="AZ5" s="121">
        <v>13.9</v>
      </c>
      <c r="BA5" s="121">
        <v>16.600000000000001</v>
      </c>
      <c r="BB5" s="121">
        <v>13.6</v>
      </c>
      <c r="BC5" s="121">
        <v>6.9</v>
      </c>
      <c r="BD5" s="121">
        <v>9.5</v>
      </c>
      <c r="BE5" s="121">
        <v>13.8</v>
      </c>
      <c r="BF5" s="121">
        <v>9</v>
      </c>
      <c r="BG5" s="121">
        <v>10.199999999999999</v>
      </c>
      <c r="BH5" s="121">
        <v>12.8</v>
      </c>
      <c r="BI5" s="121">
        <v>11.5</v>
      </c>
      <c r="BJ5" s="121">
        <v>14.8</v>
      </c>
      <c r="BK5" s="121">
        <v>14.6</v>
      </c>
      <c r="BL5" s="121">
        <v>12.2</v>
      </c>
      <c r="BM5" s="121">
        <v>10.5</v>
      </c>
      <c r="BN5" s="121">
        <v>13.7</v>
      </c>
      <c r="BO5" s="18">
        <f t="shared" ref="BO5:BO57" si="0">AVERAGE(AK5:BN5)</f>
        <v>11.923333333333334</v>
      </c>
      <c r="BP5" s="4"/>
    </row>
    <row r="6" spans="2:69" x14ac:dyDescent="0.2">
      <c r="B6" s="1" t="str">
        <f t="shared" ref="B6:B70" si="1">CONCATENATE(C6,"_",D6)</f>
        <v>Altiplano_El Cuijal</v>
      </c>
      <c r="C6" s="82" t="s">
        <v>3</v>
      </c>
      <c r="D6" s="82" t="s">
        <v>17</v>
      </c>
      <c r="E6" s="82" t="s">
        <v>60</v>
      </c>
      <c r="F6" s="60" t="s">
        <v>137</v>
      </c>
      <c r="G6" s="60" t="s">
        <v>137</v>
      </c>
      <c r="H6" s="60" t="s">
        <v>137</v>
      </c>
      <c r="I6" s="60" t="s">
        <v>137</v>
      </c>
      <c r="J6" s="60" t="s">
        <v>137</v>
      </c>
      <c r="K6" s="60" t="s">
        <v>137</v>
      </c>
      <c r="L6" s="60" t="s">
        <v>137</v>
      </c>
      <c r="M6" s="60" t="s">
        <v>137</v>
      </c>
      <c r="N6" s="60" t="s">
        <v>137</v>
      </c>
      <c r="O6" s="60" t="s">
        <v>137</v>
      </c>
      <c r="P6" s="60" t="s">
        <v>137</v>
      </c>
      <c r="Q6" s="60" t="s">
        <v>137</v>
      </c>
      <c r="R6" s="60" t="s">
        <v>137</v>
      </c>
      <c r="S6" s="60" t="s">
        <v>137</v>
      </c>
      <c r="T6" s="60" t="s">
        <v>137</v>
      </c>
      <c r="U6" s="60" t="s">
        <v>137</v>
      </c>
      <c r="V6" s="60" t="s">
        <v>137</v>
      </c>
      <c r="W6" s="60" t="s">
        <v>137</v>
      </c>
      <c r="X6" s="60" t="s">
        <v>137</v>
      </c>
      <c r="Y6" s="60" t="s">
        <v>137</v>
      </c>
      <c r="Z6" s="60" t="s">
        <v>137</v>
      </c>
      <c r="AA6" s="60" t="s">
        <v>137</v>
      </c>
      <c r="AB6" s="60" t="s">
        <v>137</v>
      </c>
      <c r="AC6" s="60" t="s">
        <v>137</v>
      </c>
      <c r="AD6" s="60" t="s">
        <v>137</v>
      </c>
      <c r="AE6" s="60" t="s">
        <v>137</v>
      </c>
      <c r="AF6" s="60" t="s">
        <v>137</v>
      </c>
      <c r="AG6" s="60" t="s">
        <v>137</v>
      </c>
      <c r="AH6" s="60" t="s">
        <v>137</v>
      </c>
      <c r="AI6" s="121">
        <v>29.3</v>
      </c>
      <c r="AJ6" s="17">
        <f t="shared" ref="AJ6:AJ57" si="2">AVERAGE(F6:AI6)</f>
        <v>29.3</v>
      </c>
      <c r="AK6" s="60" t="s">
        <v>137</v>
      </c>
      <c r="AL6" s="60" t="s">
        <v>137</v>
      </c>
      <c r="AM6" s="60" t="s">
        <v>137</v>
      </c>
      <c r="AN6" s="60" t="s">
        <v>137</v>
      </c>
      <c r="AO6" s="60" t="s">
        <v>137</v>
      </c>
      <c r="AP6" s="60" t="s">
        <v>137</v>
      </c>
      <c r="AQ6" s="60" t="s">
        <v>137</v>
      </c>
      <c r="AR6" s="60" t="s">
        <v>137</v>
      </c>
      <c r="AS6" s="60" t="s">
        <v>137</v>
      </c>
      <c r="AT6" s="60" t="s">
        <v>137</v>
      </c>
      <c r="AU6" s="60" t="s">
        <v>137</v>
      </c>
      <c r="AV6" s="60" t="s">
        <v>137</v>
      </c>
      <c r="AW6" s="60" t="s">
        <v>137</v>
      </c>
      <c r="AX6" s="60" t="s">
        <v>137</v>
      </c>
      <c r="AY6" s="60" t="s">
        <v>137</v>
      </c>
      <c r="AZ6" s="60" t="s">
        <v>137</v>
      </c>
      <c r="BA6" s="60" t="s">
        <v>137</v>
      </c>
      <c r="BB6" s="60" t="s">
        <v>137</v>
      </c>
      <c r="BC6" s="60" t="s">
        <v>137</v>
      </c>
      <c r="BD6" s="60" t="s">
        <v>137</v>
      </c>
      <c r="BE6" s="60" t="s">
        <v>137</v>
      </c>
      <c r="BF6" s="60" t="s">
        <v>137</v>
      </c>
      <c r="BG6" s="60" t="s">
        <v>137</v>
      </c>
      <c r="BH6" s="60" t="s">
        <v>137</v>
      </c>
      <c r="BI6" s="60" t="s">
        <v>137</v>
      </c>
      <c r="BJ6" s="60" t="s">
        <v>137</v>
      </c>
      <c r="BK6" s="60" t="s">
        <v>137</v>
      </c>
      <c r="BL6" s="60" t="s">
        <v>137</v>
      </c>
      <c r="BM6" s="60" t="s">
        <v>137</v>
      </c>
      <c r="BN6" s="121">
        <v>13.7</v>
      </c>
      <c r="BO6" s="18">
        <f t="shared" si="0"/>
        <v>13.7</v>
      </c>
      <c r="BP6" s="4"/>
    </row>
    <row r="7" spans="2:69" x14ac:dyDescent="0.2">
      <c r="B7" s="1" t="str">
        <f t="shared" si="1"/>
        <v>Altiplano_Charcas</v>
      </c>
      <c r="C7" s="82" t="s">
        <v>3</v>
      </c>
      <c r="D7" s="82" t="s">
        <v>16</v>
      </c>
      <c r="E7" s="82" t="s">
        <v>16</v>
      </c>
      <c r="F7" s="121">
        <v>28.3</v>
      </c>
      <c r="G7" s="121">
        <v>28.1</v>
      </c>
      <c r="H7" s="121">
        <v>28.5</v>
      </c>
      <c r="I7" s="121">
        <v>29</v>
      </c>
      <c r="J7" s="121">
        <v>26.6</v>
      </c>
      <c r="K7" s="121">
        <v>27.8</v>
      </c>
      <c r="L7" s="121">
        <v>30.2</v>
      </c>
      <c r="M7" s="121">
        <v>29.6</v>
      </c>
      <c r="N7" s="121">
        <v>31.3</v>
      </c>
      <c r="O7" s="121">
        <v>31.2</v>
      </c>
      <c r="P7" s="121">
        <v>28.6</v>
      </c>
      <c r="Q7" s="121">
        <v>29.4</v>
      </c>
      <c r="R7" s="121">
        <v>30.1</v>
      </c>
      <c r="S7" s="121">
        <v>30.9</v>
      </c>
      <c r="T7" s="121">
        <v>31.3</v>
      </c>
      <c r="U7" s="121">
        <v>30.8</v>
      </c>
      <c r="V7" s="121">
        <v>31.6</v>
      </c>
      <c r="W7" s="121">
        <v>31.5</v>
      </c>
      <c r="X7" s="121">
        <v>27</v>
      </c>
      <c r="Y7" s="121">
        <v>28.5</v>
      </c>
      <c r="Z7" s="121">
        <v>23.5</v>
      </c>
      <c r="AA7" s="121">
        <v>28.5</v>
      </c>
      <c r="AB7" s="121">
        <v>30.7</v>
      </c>
      <c r="AC7" s="121">
        <v>31.8</v>
      </c>
      <c r="AD7" s="121">
        <v>29</v>
      </c>
      <c r="AE7" s="121">
        <v>23.9</v>
      </c>
      <c r="AF7" s="121">
        <v>26</v>
      </c>
      <c r="AG7" s="121">
        <v>28.8</v>
      </c>
      <c r="AH7" s="121">
        <v>30.2</v>
      </c>
      <c r="AI7" s="121">
        <v>29.6</v>
      </c>
      <c r="AJ7" s="17">
        <f t="shared" si="2"/>
        <v>29.076666666666664</v>
      </c>
      <c r="AK7" s="60">
        <v>14.3</v>
      </c>
      <c r="AL7" s="60">
        <v>11.7</v>
      </c>
      <c r="AM7" s="60">
        <v>11.1</v>
      </c>
      <c r="AN7" s="60">
        <v>11.1</v>
      </c>
      <c r="AO7" s="60">
        <v>11.4</v>
      </c>
      <c r="AP7" s="60">
        <v>9.9</v>
      </c>
      <c r="AQ7" s="60">
        <v>11.9</v>
      </c>
      <c r="AR7" s="60">
        <v>12</v>
      </c>
      <c r="AS7" s="60">
        <v>12.2</v>
      </c>
      <c r="AT7" s="60">
        <v>14.1</v>
      </c>
      <c r="AU7" s="60">
        <v>13.3</v>
      </c>
      <c r="AV7" s="60">
        <v>15</v>
      </c>
      <c r="AW7" s="60">
        <v>14.9</v>
      </c>
      <c r="AX7" s="60">
        <v>13.6</v>
      </c>
      <c r="AY7" s="60">
        <v>13.7</v>
      </c>
      <c r="AZ7" s="60">
        <v>12.9</v>
      </c>
      <c r="BA7" s="60">
        <v>16.899999999999999</v>
      </c>
      <c r="BB7" s="60">
        <v>14.2</v>
      </c>
      <c r="BC7" s="60">
        <v>10.7</v>
      </c>
      <c r="BD7" s="60">
        <v>11.6</v>
      </c>
      <c r="BE7" s="60">
        <v>13.5</v>
      </c>
      <c r="BF7" s="60">
        <v>12.1</v>
      </c>
      <c r="BG7" s="60">
        <v>10.3</v>
      </c>
      <c r="BH7" s="60">
        <v>11.6</v>
      </c>
      <c r="BI7" s="60">
        <v>12.9</v>
      </c>
      <c r="BJ7" s="60">
        <v>14.1</v>
      </c>
      <c r="BK7" s="60">
        <v>14.5</v>
      </c>
      <c r="BL7" s="60">
        <v>12.7</v>
      </c>
      <c r="BM7" s="60">
        <v>13.6</v>
      </c>
      <c r="BN7" s="60">
        <v>12.8</v>
      </c>
      <c r="BO7" s="18">
        <f t="shared" si="0"/>
        <v>12.820000000000002</v>
      </c>
      <c r="BP7" s="4"/>
    </row>
    <row r="8" spans="2:69" x14ac:dyDescent="0.2">
      <c r="B8" s="1" t="str">
        <f t="shared" si="1"/>
        <v>Altiplano_El Huizache</v>
      </c>
      <c r="C8" s="82" t="s">
        <v>3</v>
      </c>
      <c r="D8" s="82" t="s">
        <v>21</v>
      </c>
      <c r="E8" s="82" t="s">
        <v>22</v>
      </c>
      <c r="F8" s="121">
        <v>28.6</v>
      </c>
      <c r="G8" s="121">
        <v>31.1</v>
      </c>
      <c r="H8" s="121">
        <v>31</v>
      </c>
      <c r="I8" s="121">
        <v>32.4</v>
      </c>
      <c r="J8" s="121">
        <v>29.1</v>
      </c>
      <c r="K8" s="121">
        <v>30.3</v>
      </c>
      <c r="L8" s="121">
        <v>32.5</v>
      </c>
      <c r="M8" s="121">
        <v>32.4</v>
      </c>
      <c r="N8" s="121">
        <v>34</v>
      </c>
      <c r="O8" s="121">
        <v>31.9</v>
      </c>
      <c r="P8" s="121">
        <v>32.700000000000003</v>
      </c>
      <c r="Q8" s="121">
        <v>30.7</v>
      </c>
      <c r="R8" s="121">
        <v>33.700000000000003</v>
      </c>
      <c r="S8" s="121">
        <v>33.6</v>
      </c>
      <c r="T8" s="121">
        <v>33</v>
      </c>
      <c r="U8" s="121">
        <v>32.700000000000003</v>
      </c>
      <c r="V8" s="121">
        <v>35.1</v>
      </c>
      <c r="W8" s="121">
        <v>32.299999999999997</v>
      </c>
      <c r="X8" s="121">
        <v>29.4</v>
      </c>
      <c r="Y8" s="121">
        <v>27.2</v>
      </c>
      <c r="Z8" s="121">
        <v>27</v>
      </c>
      <c r="AA8" s="121">
        <v>30.7</v>
      </c>
      <c r="AB8" s="121">
        <v>31.8</v>
      </c>
      <c r="AC8" s="121">
        <v>32.700000000000003</v>
      </c>
      <c r="AD8" s="121">
        <v>31.5</v>
      </c>
      <c r="AE8" s="121">
        <v>27</v>
      </c>
      <c r="AF8" s="121">
        <v>29.5</v>
      </c>
      <c r="AG8" s="121">
        <v>31.9</v>
      </c>
      <c r="AH8" s="121">
        <v>32.799999999999997</v>
      </c>
      <c r="AI8" s="121">
        <v>33</v>
      </c>
      <c r="AJ8" s="17">
        <f t="shared" si="2"/>
        <v>31.386666666666663</v>
      </c>
      <c r="AK8" s="121">
        <v>17.600000000000001</v>
      </c>
      <c r="AL8" s="121">
        <v>14.9</v>
      </c>
      <c r="AM8" s="121">
        <v>17.5</v>
      </c>
      <c r="AN8" s="121">
        <v>15.5</v>
      </c>
      <c r="AO8" s="121">
        <v>14.1</v>
      </c>
      <c r="AP8" s="121">
        <v>14.7</v>
      </c>
      <c r="AQ8" s="121">
        <v>14.3</v>
      </c>
      <c r="AR8" s="121">
        <v>14.8</v>
      </c>
      <c r="AS8" s="121">
        <v>15</v>
      </c>
      <c r="AT8" s="121">
        <v>17.7</v>
      </c>
      <c r="AU8" s="121">
        <v>18.2</v>
      </c>
      <c r="AV8" s="121">
        <v>17.600000000000001</v>
      </c>
      <c r="AW8" s="121">
        <v>17.600000000000001</v>
      </c>
      <c r="AX8" s="121">
        <v>16</v>
      </c>
      <c r="AY8" s="121">
        <v>17</v>
      </c>
      <c r="AZ8" s="121">
        <v>15.1</v>
      </c>
      <c r="BA8" s="121">
        <v>17.3</v>
      </c>
      <c r="BB8" s="121">
        <v>16</v>
      </c>
      <c r="BC8" s="121">
        <v>13.6</v>
      </c>
      <c r="BD8" s="121">
        <v>14.3</v>
      </c>
      <c r="BE8" s="121">
        <v>16.600000000000001</v>
      </c>
      <c r="BF8" s="121">
        <v>15.4</v>
      </c>
      <c r="BG8" s="121">
        <v>13.9</v>
      </c>
      <c r="BH8" s="121">
        <v>14.6</v>
      </c>
      <c r="BI8" s="121">
        <v>17.5</v>
      </c>
      <c r="BJ8" s="121">
        <v>17.8</v>
      </c>
      <c r="BK8" s="121">
        <v>17.8</v>
      </c>
      <c r="BL8" s="121">
        <v>16.8</v>
      </c>
      <c r="BM8" s="121">
        <v>16</v>
      </c>
      <c r="BN8" s="121">
        <v>18.100000000000001</v>
      </c>
      <c r="BO8" s="18">
        <f t="shared" si="0"/>
        <v>16.110000000000003</v>
      </c>
      <c r="BP8" s="4"/>
    </row>
    <row r="9" spans="2:69" x14ac:dyDescent="0.2">
      <c r="B9" s="1" t="str">
        <f t="shared" si="1"/>
        <v>Altiplano_El Vergel</v>
      </c>
      <c r="C9" s="82" t="s">
        <v>3</v>
      </c>
      <c r="D9" s="82" t="s">
        <v>28</v>
      </c>
      <c r="E9" s="82" t="s">
        <v>29</v>
      </c>
      <c r="F9" s="121">
        <v>28</v>
      </c>
      <c r="G9" s="121">
        <v>29.7</v>
      </c>
      <c r="H9" s="121">
        <v>30.9</v>
      </c>
      <c r="I9" s="121">
        <v>32.299999999999997</v>
      </c>
      <c r="J9" s="121">
        <v>28.1</v>
      </c>
      <c r="K9" s="121">
        <v>29.7</v>
      </c>
      <c r="L9" s="121">
        <v>32</v>
      </c>
      <c r="M9" s="121">
        <v>31</v>
      </c>
      <c r="N9" s="121">
        <v>32.799999999999997</v>
      </c>
      <c r="O9" s="121">
        <v>31.8</v>
      </c>
      <c r="P9" s="121">
        <v>30.6</v>
      </c>
      <c r="Q9" s="121">
        <v>30.3</v>
      </c>
      <c r="R9" s="121">
        <v>33</v>
      </c>
      <c r="S9" s="121">
        <v>33.5</v>
      </c>
      <c r="T9" s="121">
        <v>32.5</v>
      </c>
      <c r="U9" s="121">
        <v>32.299999999999997</v>
      </c>
      <c r="V9" s="121">
        <v>34.5</v>
      </c>
      <c r="W9" s="121">
        <v>31.7</v>
      </c>
      <c r="X9" s="121">
        <v>29</v>
      </c>
      <c r="Y9" s="121">
        <v>29.2</v>
      </c>
      <c r="Z9" s="121">
        <v>26.9</v>
      </c>
      <c r="AA9" s="121">
        <v>30.4</v>
      </c>
      <c r="AB9" s="121">
        <v>32.4</v>
      </c>
      <c r="AC9" s="121">
        <v>33.299999999999997</v>
      </c>
      <c r="AD9" s="121">
        <v>31.7</v>
      </c>
      <c r="AE9" s="121">
        <v>28.3</v>
      </c>
      <c r="AF9" s="121">
        <v>30.5</v>
      </c>
      <c r="AG9" s="121">
        <v>32.299999999999997</v>
      </c>
      <c r="AH9" s="121">
        <v>32.700000000000003</v>
      </c>
      <c r="AI9" s="121">
        <v>32.700000000000003</v>
      </c>
      <c r="AJ9" s="17">
        <f t="shared" si="2"/>
        <v>31.136666666666667</v>
      </c>
      <c r="AK9" s="121">
        <v>17.100000000000001</v>
      </c>
      <c r="AL9" s="121">
        <v>14.9</v>
      </c>
      <c r="AM9" s="121">
        <v>15.8</v>
      </c>
      <c r="AN9" s="121">
        <v>14.4</v>
      </c>
      <c r="AO9" s="121">
        <v>12.9</v>
      </c>
      <c r="AP9" s="121">
        <v>12.3</v>
      </c>
      <c r="AQ9" s="121">
        <v>16</v>
      </c>
      <c r="AR9" s="121">
        <v>14.7</v>
      </c>
      <c r="AS9" s="121">
        <v>13.4</v>
      </c>
      <c r="AT9" s="121">
        <v>18.100000000000001</v>
      </c>
      <c r="AU9" s="121">
        <v>17.100000000000001</v>
      </c>
      <c r="AV9" s="121">
        <v>16.7</v>
      </c>
      <c r="AW9" s="121">
        <v>17.2</v>
      </c>
      <c r="AX9" s="121">
        <v>15</v>
      </c>
      <c r="AY9" s="121">
        <v>17.8</v>
      </c>
      <c r="AZ9" s="121">
        <v>15.1</v>
      </c>
      <c r="BA9" s="121">
        <v>20</v>
      </c>
      <c r="BB9" s="121">
        <v>14.9</v>
      </c>
      <c r="BC9" s="121">
        <v>11.4</v>
      </c>
      <c r="BD9" s="121">
        <v>13</v>
      </c>
      <c r="BE9" s="121">
        <v>17.5</v>
      </c>
      <c r="BF9" s="121">
        <v>13.9</v>
      </c>
      <c r="BG9" s="121">
        <v>10.9</v>
      </c>
      <c r="BH9" s="121">
        <v>12.5</v>
      </c>
      <c r="BI9" s="121">
        <v>15.4</v>
      </c>
      <c r="BJ9" s="121">
        <v>18.3</v>
      </c>
      <c r="BK9" s="121">
        <v>17.899999999999999</v>
      </c>
      <c r="BL9" s="121">
        <v>17.5</v>
      </c>
      <c r="BM9" s="121">
        <v>15.2</v>
      </c>
      <c r="BN9" s="121">
        <v>16.399999999999999</v>
      </c>
      <c r="BO9" s="18">
        <f t="shared" si="0"/>
        <v>15.443333333333328</v>
      </c>
      <c r="BP9" s="4"/>
    </row>
    <row r="10" spans="2:69" x14ac:dyDescent="0.2">
      <c r="B10" s="1" t="str">
        <f t="shared" si="1"/>
        <v xml:space="preserve">Altiplano_Pocitos </v>
      </c>
      <c r="C10" s="82" t="s">
        <v>3</v>
      </c>
      <c r="D10" s="82" t="s">
        <v>50</v>
      </c>
      <c r="E10" s="82" t="s">
        <v>29</v>
      </c>
      <c r="F10" s="121">
        <v>26.8</v>
      </c>
      <c r="G10" s="121">
        <v>28.8</v>
      </c>
      <c r="H10" s="121">
        <v>29.7</v>
      </c>
      <c r="I10" s="121">
        <v>30.1</v>
      </c>
      <c r="J10" s="121">
        <v>25.7</v>
      </c>
      <c r="K10" s="121">
        <v>28.5</v>
      </c>
      <c r="L10" s="121">
        <v>29.6</v>
      </c>
      <c r="M10" s="121">
        <v>30.9</v>
      </c>
      <c r="N10" s="121">
        <v>30.5</v>
      </c>
      <c r="O10" s="121">
        <v>32.200000000000003</v>
      </c>
      <c r="P10" s="121">
        <v>30.2</v>
      </c>
      <c r="Q10" s="121">
        <v>30.6</v>
      </c>
      <c r="R10" s="121">
        <v>31.4</v>
      </c>
      <c r="S10" s="121">
        <v>32.200000000000003</v>
      </c>
      <c r="T10" s="121">
        <v>31.2</v>
      </c>
      <c r="U10" s="121">
        <v>31.3</v>
      </c>
      <c r="V10" s="121">
        <v>33</v>
      </c>
      <c r="W10" s="121">
        <v>31.5</v>
      </c>
      <c r="X10" s="121">
        <v>28.2</v>
      </c>
      <c r="Y10" s="121">
        <v>26.9</v>
      </c>
      <c r="Z10" s="121">
        <v>27.1</v>
      </c>
      <c r="AA10" s="121">
        <v>29.3</v>
      </c>
      <c r="AB10" s="121">
        <v>31.2</v>
      </c>
      <c r="AC10" s="121">
        <v>31.8</v>
      </c>
      <c r="AD10" s="121">
        <v>29.2</v>
      </c>
      <c r="AE10" s="121">
        <v>28.2</v>
      </c>
      <c r="AF10" s="121">
        <v>29.1</v>
      </c>
      <c r="AG10" s="121">
        <v>30.9</v>
      </c>
      <c r="AH10" s="121">
        <v>30.4</v>
      </c>
      <c r="AI10" s="121">
        <v>31</v>
      </c>
      <c r="AJ10" s="17">
        <f t="shared" si="2"/>
        <v>29.916666666666671</v>
      </c>
      <c r="AK10" s="121">
        <v>14.6</v>
      </c>
      <c r="AL10" s="121">
        <v>12.4</v>
      </c>
      <c r="AM10" s="121">
        <v>11.9</v>
      </c>
      <c r="AN10" s="121">
        <v>11.4</v>
      </c>
      <c r="AO10" s="121">
        <v>9.9</v>
      </c>
      <c r="AP10" s="121">
        <v>9.3000000000000007</v>
      </c>
      <c r="AQ10" s="121">
        <v>12.7</v>
      </c>
      <c r="AR10" s="121">
        <v>13.9</v>
      </c>
      <c r="AS10" s="121">
        <v>13.5</v>
      </c>
      <c r="AT10" s="121">
        <v>15.4</v>
      </c>
      <c r="AU10" s="121">
        <v>15.6</v>
      </c>
      <c r="AV10" s="121">
        <v>16.899999999999999</v>
      </c>
      <c r="AW10" s="121">
        <v>16.399999999999999</v>
      </c>
      <c r="AX10" s="121">
        <v>14.1</v>
      </c>
      <c r="AY10" s="121">
        <v>16.2</v>
      </c>
      <c r="AZ10" s="121">
        <v>13.3</v>
      </c>
      <c r="BA10" s="121">
        <v>17.100000000000001</v>
      </c>
      <c r="BB10" s="121">
        <v>15</v>
      </c>
      <c r="BC10" s="121">
        <v>8.1</v>
      </c>
      <c r="BD10" s="121">
        <v>10.4</v>
      </c>
      <c r="BE10" s="121">
        <v>13.2</v>
      </c>
      <c r="BF10" s="121">
        <v>12.7</v>
      </c>
      <c r="BG10" s="121">
        <v>13.3</v>
      </c>
      <c r="BH10" s="121">
        <v>12.8</v>
      </c>
      <c r="BI10" s="121">
        <v>14.7</v>
      </c>
      <c r="BJ10" s="121">
        <v>17.2</v>
      </c>
      <c r="BK10" s="121">
        <v>16.5</v>
      </c>
      <c r="BL10" s="121">
        <v>16</v>
      </c>
      <c r="BM10" s="121">
        <v>15.1</v>
      </c>
      <c r="BN10" s="121">
        <v>15.9</v>
      </c>
      <c r="BO10" s="18">
        <f t="shared" si="0"/>
        <v>13.85</v>
      </c>
      <c r="BP10" s="4"/>
    </row>
    <row r="11" spans="2:69" x14ac:dyDescent="0.2">
      <c r="B11" s="1" t="str">
        <f t="shared" si="1"/>
        <v>Altiplano_Banderillas</v>
      </c>
      <c r="C11" s="82" t="s">
        <v>3</v>
      </c>
      <c r="D11" s="82" t="s">
        <v>4</v>
      </c>
      <c r="E11" s="82" t="s">
        <v>5</v>
      </c>
      <c r="F11" s="121" t="s">
        <v>137</v>
      </c>
      <c r="G11" s="121" t="s">
        <v>137</v>
      </c>
      <c r="H11" s="121" t="s">
        <v>137</v>
      </c>
      <c r="I11" s="121" t="s">
        <v>137</v>
      </c>
      <c r="J11" s="121" t="s">
        <v>137</v>
      </c>
      <c r="K11" s="121" t="s">
        <v>137</v>
      </c>
      <c r="L11" s="121">
        <v>17</v>
      </c>
      <c r="M11" s="121" t="s">
        <v>137</v>
      </c>
      <c r="N11" s="121">
        <v>14.8</v>
      </c>
      <c r="O11" s="121">
        <v>17.8</v>
      </c>
      <c r="P11" s="121" t="s">
        <v>137</v>
      </c>
      <c r="Q11" s="121">
        <v>20.3</v>
      </c>
      <c r="R11" s="121" t="s">
        <v>137</v>
      </c>
      <c r="S11" s="121" t="s">
        <v>137</v>
      </c>
      <c r="T11" s="121" t="s">
        <v>137</v>
      </c>
      <c r="U11" s="121" t="s">
        <v>137</v>
      </c>
      <c r="V11" s="121" t="s">
        <v>137</v>
      </c>
      <c r="W11" s="121" t="s">
        <v>137</v>
      </c>
      <c r="X11" s="121" t="s">
        <v>137</v>
      </c>
      <c r="Y11" s="121" t="s">
        <v>137</v>
      </c>
      <c r="Z11" s="121" t="s">
        <v>137</v>
      </c>
      <c r="AA11" s="121">
        <v>16</v>
      </c>
      <c r="AB11" s="121">
        <v>27.2</v>
      </c>
      <c r="AC11" s="121" t="s">
        <v>137</v>
      </c>
      <c r="AD11" s="121" t="s">
        <v>137</v>
      </c>
      <c r="AE11" s="121" t="s">
        <v>137</v>
      </c>
      <c r="AF11" s="121">
        <v>15.6</v>
      </c>
      <c r="AG11" s="121">
        <v>23.2</v>
      </c>
      <c r="AH11" s="121">
        <v>30.1</v>
      </c>
      <c r="AI11" s="60" t="s">
        <v>137</v>
      </c>
      <c r="AJ11" s="17">
        <f t="shared" si="2"/>
        <v>20.222222222222221</v>
      </c>
      <c r="AK11" s="121" t="s">
        <v>137</v>
      </c>
      <c r="AL11" s="121" t="s">
        <v>137</v>
      </c>
      <c r="AM11" s="121" t="s">
        <v>137</v>
      </c>
      <c r="AN11" s="121" t="s">
        <v>137</v>
      </c>
      <c r="AO11" s="121" t="s">
        <v>137</v>
      </c>
      <c r="AP11" s="121" t="s">
        <v>137</v>
      </c>
      <c r="AQ11" s="121">
        <v>11.3</v>
      </c>
      <c r="AR11" s="121" t="s">
        <v>137</v>
      </c>
      <c r="AS11" s="121">
        <v>14.8</v>
      </c>
      <c r="AT11" s="121">
        <v>17.8</v>
      </c>
      <c r="AU11" s="121" t="s">
        <v>137</v>
      </c>
      <c r="AV11" s="121">
        <v>17.7</v>
      </c>
      <c r="AW11" s="121" t="s">
        <v>137</v>
      </c>
      <c r="AX11" s="121" t="s">
        <v>137</v>
      </c>
      <c r="AY11" s="121" t="s">
        <v>137</v>
      </c>
      <c r="AZ11" s="121" t="s">
        <v>137</v>
      </c>
      <c r="BA11" s="121" t="s">
        <v>137</v>
      </c>
      <c r="BB11" s="121" t="s">
        <v>137</v>
      </c>
      <c r="BC11" s="121" t="s">
        <v>137</v>
      </c>
      <c r="BD11" s="121" t="s">
        <v>137</v>
      </c>
      <c r="BE11" s="121" t="s">
        <v>137</v>
      </c>
      <c r="BF11" s="121">
        <v>14</v>
      </c>
      <c r="BG11" s="121">
        <v>25.5</v>
      </c>
      <c r="BH11" s="121" t="s">
        <v>137</v>
      </c>
      <c r="BI11" s="121" t="s">
        <v>137</v>
      </c>
      <c r="BJ11" s="121" t="s">
        <v>137</v>
      </c>
      <c r="BK11" s="121">
        <v>15.6</v>
      </c>
      <c r="BL11" s="121">
        <v>13.2</v>
      </c>
      <c r="BM11" s="121">
        <v>13.4</v>
      </c>
      <c r="BN11" s="121">
        <v>15.9</v>
      </c>
      <c r="BO11" s="18">
        <f t="shared" si="0"/>
        <v>15.920000000000002</v>
      </c>
      <c r="BP11" s="4"/>
    </row>
    <row r="12" spans="2:69" x14ac:dyDescent="0.2">
      <c r="B12" s="1" t="str">
        <f t="shared" si="1"/>
        <v>Altiplano_Sabanillas</v>
      </c>
      <c r="C12" s="82" t="s">
        <v>3</v>
      </c>
      <c r="D12" s="82" t="s">
        <v>59</v>
      </c>
      <c r="E12" s="82" t="s">
        <v>60</v>
      </c>
      <c r="F12" s="121">
        <v>26.8</v>
      </c>
      <c r="G12" s="121">
        <v>28.5</v>
      </c>
      <c r="H12" s="121">
        <v>28.6</v>
      </c>
      <c r="I12" s="121">
        <v>27.7</v>
      </c>
      <c r="J12" s="121">
        <v>23.5</v>
      </c>
      <c r="K12" s="121">
        <v>26.3</v>
      </c>
      <c r="L12" s="121">
        <v>28.1</v>
      </c>
      <c r="M12" s="121">
        <v>28.4</v>
      </c>
      <c r="N12" s="121">
        <v>30</v>
      </c>
      <c r="O12" s="121">
        <v>28.9</v>
      </c>
      <c r="P12" s="121">
        <v>29</v>
      </c>
      <c r="Q12" s="121">
        <v>28.4</v>
      </c>
      <c r="R12" s="121">
        <v>30.5</v>
      </c>
      <c r="S12" s="121">
        <v>30.4</v>
      </c>
      <c r="T12" s="121">
        <v>29.3</v>
      </c>
      <c r="U12" s="121">
        <v>29.2</v>
      </c>
      <c r="V12" s="121">
        <v>30.4</v>
      </c>
      <c r="W12" s="121">
        <v>28.1</v>
      </c>
      <c r="X12" s="121">
        <v>27.4</v>
      </c>
      <c r="Y12" s="121">
        <v>25.8</v>
      </c>
      <c r="Z12" s="121">
        <v>27.1</v>
      </c>
      <c r="AA12" s="121">
        <v>27.4</v>
      </c>
      <c r="AB12" s="121">
        <v>27.9</v>
      </c>
      <c r="AC12" s="121">
        <v>28.5</v>
      </c>
      <c r="AD12" s="121">
        <v>28.7</v>
      </c>
      <c r="AE12" s="121">
        <v>27.8</v>
      </c>
      <c r="AF12" s="121">
        <v>29.8</v>
      </c>
      <c r="AG12" s="121">
        <v>29.9</v>
      </c>
      <c r="AH12" s="121">
        <v>28.3</v>
      </c>
      <c r="AI12" s="121">
        <v>28.5</v>
      </c>
      <c r="AJ12" s="17">
        <f t="shared" si="2"/>
        <v>28.306666666666658</v>
      </c>
      <c r="AK12" s="121">
        <v>13.2</v>
      </c>
      <c r="AL12" s="121">
        <v>12.7</v>
      </c>
      <c r="AM12" s="121">
        <v>8.5</v>
      </c>
      <c r="AN12" s="121">
        <v>8.5</v>
      </c>
      <c r="AO12" s="121">
        <v>8.8000000000000007</v>
      </c>
      <c r="AP12" s="121">
        <v>7.7</v>
      </c>
      <c r="AQ12" s="121">
        <v>8.9</v>
      </c>
      <c r="AR12" s="121">
        <v>9.8000000000000007</v>
      </c>
      <c r="AS12" s="121">
        <v>11.9</v>
      </c>
      <c r="AT12" s="121">
        <v>14.9</v>
      </c>
      <c r="AU12" s="121">
        <v>14.5</v>
      </c>
      <c r="AV12" s="121">
        <v>12.3</v>
      </c>
      <c r="AW12" s="121">
        <v>13.4</v>
      </c>
      <c r="AX12" s="121">
        <v>12.5</v>
      </c>
      <c r="AY12" s="121">
        <v>11.6</v>
      </c>
      <c r="AZ12" s="121">
        <v>13.1</v>
      </c>
      <c r="BA12" s="121">
        <v>14.2</v>
      </c>
      <c r="BB12" s="121">
        <v>12.5</v>
      </c>
      <c r="BC12" s="121">
        <v>5.8</v>
      </c>
      <c r="BD12" s="121">
        <v>8.5</v>
      </c>
      <c r="BE12" s="121">
        <v>12.2</v>
      </c>
      <c r="BF12" s="121">
        <v>10.9</v>
      </c>
      <c r="BG12" s="121">
        <v>8.3000000000000007</v>
      </c>
      <c r="BH12" s="121">
        <v>11.4</v>
      </c>
      <c r="BI12" s="121">
        <v>10.4</v>
      </c>
      <c r="BJ12" s="121">
        <v>14.6</v>
      </c>
      <c r="BK12" s="121">
        <v>14.6</v>
      </c>
      <c r="BL12" s="121">
        <v>14</v>
      </c>
      <c r="BM12" s="121">
        <v>12.6</v>
      </c>
      <c r="BN12" s="121">
        <v>11.5</v>
      </c>
      <c r="BO12" s="18">
        <f t="shared" si="0"/>
        <v>11.460000000000003</v>
      </c>
      <c r="BP12" s="4"/>
    </row>
    <row r="13" spans="2:69" x14ac:dyDescent="0.2">
      <c r="B13" s="1" t="str">
        <f t="shared" si="1"/>
        <v>Altiplano_BuenaVista</v>
      </c>
      <c r="C13" s="82" t="s">
        <v>3</v>
      </c>
      <c r="D13" s="82" t="s">
        <v>9</v>
      </c>
      <c r="E13" s="82" t="s">
        <v>10</v>
      </c>
      <c r="F13" s="60" t="s">
        <v>137</v>
      </c>
      <c r="G13" s="60" t="s">
        <v>137</v>
      </c>
      <c r="H13" s="60" t="s">
        <v>137</v>
      </c>
      <c r="I13" s="60" t="s">
        <v>137</v>
      </c>
      <c r="J13" s="60" t="s">
        <v>137</v>
      </c>
      <c r="K13" s="60" t="s">
        <v>137</v>
      </c>
      <c r="L13" s="60" t="s">
        <v>137</v>
      </c>
      <c r="M13" s="60" t="s">
        <v>137</v>
      </c>
      <c r="N13" s="60" t="s">
        <v>137</v>
      </c>
      <c r="O13" s="60" t="s">
        <v>137</v>
      </c>
      <c r="P13" s="60" t="s">
        <v>137</v>
      </c>
      <c r="Q13" s="60" t="s">
        <v>137</v>
      </c>
      <c r="R13" s="60" t="s">
        <v>137</v>
      </c>
      <c r="S13" s="60" t="s">
        <v>137</v>
      </c>
      <c r="T13" s="60" t="s">
        <v>137</v>
      </c>
      <c r="U13" s="60" t="s">
        <v>137</v>
      </c>
      <c r="V13" s="60" t="s">
        <v>137</v>
      </c>
      <c r="W13" s="60" t="s">
        <v>137</v>
      </c>
      <c r="X13" s="60" t="s">
        <v>137</v>
      </c>
      <c r="Y13" s="60" t="s">
        <v>137</v>
      </c>
      <c r="Z13" s="60" t="s">
        <v>137</v>
      </c>
      <c r="AA13" s="60" t="s">
        <v>137</v>
      </c>
      <c r="AB13" s="60" t="s">
        <v>137</v>
      </c>
      <c r="AC13" s="60" t="s">
        <v>137</v>
      </c>
      <c r="AD13" s="60" t="s">
        <v>137</v>
      </c>
      <c r="AE13" s="60" t="s">
        <v>137</v>
      </c>
      <c r="AF13" s="60" t="s">
        <v>137</v>
      </c>
      <c r="AG13" s="60" t="s">
        <v>137</v>
      </c>
      <c r="AH13" s="60" t="s">
        <v>137</v>
      </c>
      <c r="AI13" s="121">
        <v>28.5</v>
      </c>
      <c r="AJ13" s="17">
        <f t="shared" si="2"/>
        <v>28.5</v>
      </c>
      <c r="AK13" s="60" t="s">
        <v>137</v>
      </c>
      <c r="AL13" s="60" t="s">
        <v>137</v>
      </c>
      <c r="AM13" s="60" t="s">
        <v>137</v>
      </c>
      <c r="AN13" s="60" t="s">
        <v>137</v>
      </c>
      <c r="AO13" s="60" t="s">
        <v>137</v>
      </c>
      <c r="AP13" s="60" t="s">
        <v>137</v>
      </c>
      <c r="AQ13" s="60" t="s">
        <v>137</v>
      </c>
      <c r="AR13" s="60" t="s">
        <v>137</v>
      </c>
      <c r="AS13" s="60" t="s">
        <v>137</v>
      </c>
      <c r="AT13" s="60" t="s">
        <v>137</v>
      </c>
      <c r="AU13" s="60" t="s">
        <v>137</v>
      </c>
      <c r="AV13" s="60" t="s">
        <v>137</v>
      </c>
      <c r="AW13" s="60" t="s">
        <v>137</v>
      </c>
      <c r="AX13" s="60" t="s">
        <v>137</v>
      </c>
      <c r="AY13" s="60" t="s">
        <v>137</v>
      </c>
      <c r="AZ13" s="60" t="s">
        <v>137</v>
      </c>
      <c r="BA13" s="60" t="s">
        <v>137</v>
      </c>
      <c r="BB13" s="60" t="s">
        <v>137</v>
      </c>
      <c r="BC13" s="60" t="s">
        <v>137</v>
      </c>
      <c r="BD13" s="60" t="s">
        <v>137</v>
      </c>
      <c r="BE13" s="60" t="s">
        <v>137</v>
      </c>
      <c r="BF13" s="60" t="s">
        <v>137</v>
      </c>
      <c r="BG13" s="60" t="s">
        <v>137</v>
      </c>
      <c r="BH13" s="60" t="s">
        <v>137</v>
      </c>
      <c r="BI13" s="60" t="s">
        <v>137</v>
      </c>
      <c r="BJ13" s="60" t="s">
        <v>137</v>
      </c>
      <c r="BK13" s="60" t="s">
        <v>137</v>
      </c>
      <c r="BL13" s="60" t="s">
        <v>137</v>
      </c>
      <c r="BM13" s="60" t="s">
        <v>137</v>
      </c>
      <c r="BN13" s="121">
        <v>11.5</v>
      </c>
      <c r="BO13" s="18">
        <f t="shared" si="0"/>
        <v>11.5</v>
      </c>
      <c r="BP13" s="4"/>
    </row>
    <row r="14" spans="2:69" x14ac:dyDescent="0.2">
      <c r="B14" s="1" t="str">
        <f t="shared" si="1"/>
        <v>Altiplano_La Terquedad</v>
      </c>
      <c r="C14" s="82" t="s">
        <v>3</v>
      </c>
      <c r="D14" s="82" t="s">
        <v>43</v>
      </c>
      <c r="E14" s="82" t="s">
        <v>10</v>
      </c>
      <c r="F14" s="121">
        <v>26.9</v>
      </c>
      <c r="G14" s="121">
        <v>28.8</v>
      </c>
      <c r="H14" s="121">
        <v>30.3</v>
      </c>
      <c r="I14" s="121">
        <v>31.8</v>
      </c>
      <c r="J14" s="121">
        <v>28.8</v>
      </c>
      <c r="K14" s="121">
        <v>29.4</v>
      </c>
      <c r="L14" s="121">
        <v>31.1</v>
      </c>
      <c r="M14" s="121">
        <v>31.8</v>
      </c>
      <c r="N14" s="121">
        <v>33.200000000000003</v>
      </c>
      <c r="O14" s="121">
        <v>31.5</v>
      </c>
      <c r="P14" s="121">
        <v>30.2</v>
      </c>
      <c r="Q14" s="121">
        <v>29.6</v>
      </c>
      <c r="R14" s="121">
        <v>32.200000000000003</v>
      </c>
      <c r="S14" s="121">
        <v>32.5</v>
      </c>
      <c r="T14" s="121">
        <v>31.7</v>
      </c>
      <c r="U14" s="121">
        <v>31.6</v>
      </c>
      <c r="V14" s="121">
        <v>33.799999999999997</v>
      </c>
      <c r="W14" s="121">
        <v>31.8</v>
      </c>
      <c r="X14" s="121">
        <v>27.9</v>
      </c>
      <c r="Y14" s="121">
        <v>27.6</v>
      </c>
      <c r="Z14" s="121">
        <v>25.9</v>
      </c>
      <c r="AA14" s="121">
        <v>29.3</v>
      </c>
      <c r="AB14" s="121">
        <v>30.6</v>
      </c>
      <c r="AC14" s="121">
        <v>31.6</v>
      </c>
      <c r="AD14" s="121">
        <v>30.6</v>
      </c>
      <c r="AE14" s="121">
        <v>26.3</v>
      </c>
      <c r="AF14" s="121">
        <v>29.1</v>
      </c>
      <c r="AG14" s="121">
        <v>31.4</v>
      </c>
      <c r="AH14" s="121">
        <v>31.9</v>
      </c>
      <c r="AI14" s="121">
        <v>31.8</v>
      </c>
      <c r="AJ14" s="17">
        <f t="shared" si="2"/>
        <v>30.366666666666664</v>
      </c>
      <c r="AK14" s="121">
        <v>17.399999999999999</v>
      </c>
      <c r="AL14" s="121">
        <v>15.6</v>
      </c>
      <c r="AM14" s="121">
        <v>16.399999999999999</v>
      </c>
      <c r="AN14" s="121">
        <v>14.9</v>
      </c>
      <c r="AO14" s="121">
        <v>13.8</v>
      </c>
      <c r="AP14" s="121">
        <v>13.3</v>
      </c>
      <c r="AQ14" s="121">
        <v>15.8</v>
      </c>
      <c r="AR14" s="121">
        <v>14.2</v>
      </c>
      <c r="AS14" s="121">
        <v>13.3</v>
      </c>
      <c r="AT14" s="121">
        <v>16.8</v>
      </c>
      <c r="AU14" s="121">
        <v>17.2</v>
      </c>
      <c r="AV14" s="121">
        <v>17.399999999999999</v>
      </c>
      <c r="AW14" s="121">
        <v>17.399999999999999</v>
      </c>
      <c r="AX14" s="121">
        <v>15.1</v>
      </c>
      <c r="AY14" s="121">
        <v>16.5</v>
      </c>
      <c r="AZ14" s="121">
        <v>15</v>
      </c>
      <c r="BA14" s="121">
        <v>18.2</v>
      </c>
      <c r="BB14" s="121">
        <v>15.6</v>
      </c>
      <c r="BC14" s="121">
        <v>12</v>
      </c>
      <c r="BD14" s="121">
        <v>13.8</v>
      </c>
      <c r="BE14" s="121">
        <v>17</v>
      </c>
      <c r="BF14" s="121">
        <v>14.7</v>
      </c>
      <c r="BG14" s="121">
        <v>12.6</v>
      </c>
      <c r="BH14" s="121">
        <v>12.5</v>
      </c>
      <c r="BI14" s="121">
        <v>15.7</v>
      </c>
      <c r="BJ14" s="121">
        <v>18.600000000000001</v>
      </c>
      <c r="BK14" s="121">
        <v>18</v>
      </c>
      <c r="BL14" s="121">
        <v>17.3</v>
      </c>
      <c r="BM14" s="121">
        <v>16.2</v>
      </c>
      <c r="BN14" s="121">
        <v>17.899999999999999</v>
      </c>
      <c r="BO14" s="18">
        <f t="shared" si="0"/>
        <v>15.673333333333336</v>
      </c>
      <c r="BP14" s="4"/>
    </row>
    <row r="15" spans="2:69" x14ac:dyDescent="0.2">
      <c r="B15" s="1" t="str">
        <f t="shared" si="1"/>
        <v>Altiplano_BuenaVista</v>
      </c>
      <c r="C15" s="82" t="s">
        <v>3</v>
      </c>
      <c r="D15" s="82" t="s">
        <v>9</v>
      </c>
      <c r="E15" s="82" t="s">
        <v>11</v>
      </c>
      <c r="F15" s="60" t="s">
        <v>137</v>
      </c>
      <c r="G15" s="60" t="s">
        <v>137</v>
      </c>
      <c r="H15" s="60" t="s">
        <v>137</v>
      </c>
      <c r="I15" s="60" t="s">
        <v>137</v>
      </c>
      <c r="J15" s="60" t="s">
        <v>137</v>
      </c>
      <c r="K15" s="60" t="s">
        <v>137</v>
      </c>
      <c r="L15" s="60" t="s">
        <v>137</v>
      </c>
      <c r="M15" s="60" t="s">
        <v>137</v>
      </c>
      <c r="N15" s="60" t="s">
        <v>137</v>
      </c>
      <c r="O15" s="60" t="s">
        <v>137</v>
      </c>
      <c r="P15" s="60" t="s">
        <v>137</v>
      </c>
      <c r="Q15" s="60" t="s">
        <v>137</v>
      </c>
      <c r="R15" s="60" t="s">
        <v>137</v>
      </c>
      <c r="S15" s="60" t="s">
        <v>137</v>
      </c>
      <c r="T15" s="60" t="s">
        <v>137</v>
      </c>
      <c r="U15" s="60" t="s">
        <v>137</v>
      </c>
      <c r="V15" s="60" t="s">
        <v>137</v>
      </c>
      <c r="W15" s="60" t="s">
        <v>137</v>
      </c>
      <c r="X15" s="60" t="s">
        <v>137</v>
      </c>
      <c r="Y15" s="60" t="s">
        <v>137</v>
      </c>
      <c r="Z15" s="60" t="s">
        <v>137</v>
      </c>
      <c r="AA15" s="60" t="s">
        <v>137</v>
      </c>
      <c r="AB15" s="60" t="s">
        <v>137</v>
      </c>
      <c r="AC15" s="60" t="s">
        <v>137</v>
      </c>
      <c r="AD15" s="60" t="s">
        <v>137</v>
      </c>
      <c r="AE15" s="60" t="s">
        <v>137</v>
      </c>
      <c r="AF15" s="60" t="s">
        <v>137</v>
      </c>
      <c r="AG15" s="60" t="s">
        <v>137</v>
      </c>
      <c r="AH15" s="60" t="s">
        <v>137</v>
      </c>
      <c r="AI15" s="121">
        <v>31.8</v>
      </c>
      <c r="AJ15" s="17">
        <f t="shared" si="2"/>
        <v>31.8</v>
      </c>
      <c r="AK15" s="60" t="s">
        <v>137</v>
      </c>
      <c r="AL15" s="60" t="s">
        <v>137</v>
      </c>
      <c r="AM15" s="60" t="s">
        <v>137</v>
      </c>
      <c r="AN15" s="60" t="s">
        <v>137</v>
      </c>
      <c r="AO15" s="60" t="s">
        <v>137</v>
      </c>
      <c r="AP15" s="60" t="s">
        <v>137</v>
      </c>
      <c r="AQ15" s="60" t="s">
        <v>137</v>
      </c>
      <c r="AR15" s="60" t="s">
        <v>137</v>
      </c>
      <c r="AS15" s="60" t="s">
        <v>137</v>
      </c>
      <c r="AT15" s="60" t="s">
        <v>137</v>
      </c>
      <c r="AU15" s="60" t="s">
        <v>137</v>
      </c>
      <c r="AV15" s="60" t="s">
        <v>137</v>
      </c>
      <c r="AW15" s="60" t="s">
        <v>137</v>
      </c>
      <c r="AX15" s="60" t="s">
        <v>137</v>
      </c>
      <c r="AY15" s="60" t="s">
        <v>137</v>
      </c>
      <c r="AZ15" s="60" t="s">
        <v>137</v>
      </c>
      <c r="BA15" s="60" t="s">
        <v>137</v>
      </c>
      <c r="BB15" s="60" t="s">
        <v>137</v>
      </c>
      <c r="BC15" s="60" t="s">
        <v>137</v>
      </c>
      <c r="BD15" s="60" t="s">
        <v>137</v>
      </c>
      <c r="BE15" s="60" t="s">
        <v>137</v>
      </c>
      <c r="BF15" s="60" t="s">
        <v>137</v>
      </c>
      <c r="BG15" s="60" t="s">
        <v>137</v>
      </c>
      <c r="BH15" s="60" t="s">
        <v>137</v>
      </c>
      <c r="BI15" s="60" t="s">
        <v>137</v>
      </c>
      <c r="BJ15" s="60" t="s">
        <v>137</v>
      </c>
      <c r="BK15" s="60" t="s">
        <v>137</v>
      </c>
      <c r="BL15" s="60" t="s">
        <v>137</v>
      </c>
      <c r="BM15" s="60" t="s">
        <v>137</v>
      </c>
      <c r="BN15" s="121">
        <v>11.5</v>
      </c>
      <c r="BO15" s="18">
        <f t="shared" si="0"/>
        <v>11.5</v>
      </c>
      <c r="BP15" s="4"/>
    </row>
    <row r="16" spans="2:69" x14ac:dyDescent="0.2">
      <c r="B16" s="1" t="str">
        <f t="shared" si="1"/>
        <v>Altiplano_La Dulce</v>
      </c>
      <c r="C16" s="82" t="s">
        <v>3</v>
      </c>
      <c r="D16" s="82" t="s">
        <v>37</v>
      </c>
      <c r="E16" s="82" t="s">
        <v>11</v>
      </c>
      <c r="F16" s="121">
        <v>28.3</v>
      </c>
      <c r="G16" s="121">
        <v>29.2</v>
      </c>
      <c r="H16" s="121">
        <v>28.7</v>
      </c>
      <c r="I16" s="121">
        <v>28.7</v>
      </c>
      <c r="J16" s="121">
        <v>26.3</v>
      </c>
      <c r="K16" s="121">
        <v>27.8</v>
      </c>
      <c r="L16" s="121">
        <v>29.9</v>
      </c>
      <c r="M16" s="121">
        <v>30.7</v>
      </c>
      <c r="N16" s="121">
        <v>30.7</v>
      </c>
      <c r="O16" s="121">
        <v>29.7</v>
      </c>
      <c r="P16" s="121">
        <v>29.4</v>
      </c>
      <c r="Q16" s="121">
        <v>30.1</v>
      </c>
      <c r="R16" s="121">
        <v>29</v>
      </c>
      <c r="S16" s="121">
        <v>32.299999999999997</v>
      </c>
      <c r="T16" s="121">
        <v>31.9</v>
      </c>
      <c r="U16" s="121">
        <v>30.7</v>
      </c>
      <c r="V16" s="121">
        <v>32.1</v>
      </c>
      <c r="W16" s="121">
        <v>30</v>
      </c>
      <c r="X16" s="121">
        <v>24.6</v>
      </c>
      <c r="Y16" s="121">
        <v>25.8</v>
      </c>
      <c r="Z16" s="121">
        <v>23.2</v>
      </c>
      <c r="AA16" s="121">
        <v>28.4</v>
      </c>
      <c r="AB16" s="121">
        <v>30.6</v>
      </c>
      <c r="AC16" s="121">
        <v>30.1</v>
      </c>
      <c r="AD16" s="121">
        <v>28.2</v>
      </c>
      <c r="AE16" s="121">
        <v>26.2</v>
      </c>
      <c r="AF16" s="121">
        <v>26.7</v>
      </c>
      <c r="AG16" s="121">
        <v>28.5</v>
      </c>
      <c r="AH16" s="121">
        <v>30.1</v>
      </c>
      <c r="AI16" s="121">
        <v>30.2</v>
      </c>
      <c r="AJ16" s="17">
        <f t="shared" si="2"/>
        <v>28.936666666666675</v>
      </c>
      <c r="AK16" s="121">
        <v>10.9</v>
      </c>
      <c r="AL16" s="121">
        <v>11.5</v>
      </c>
      <c r="AM16" s="121">
        <v>10.4</v>
      </c>
      <c r="AN16" s="121">
        <v>6.8</v>
      </c>
      <c r="AO16" s="121">
        <v>8.1999999999999993</v>
      </c>
      <c r="AP16" s="121">
        <v>5.9</v>
      </c>
      <c r="AQ16" s="121">
        <v>7.1</v>
      </c>
      <c r="AR16" s="121">
        <v>10.199999999999999</v>
      </c>
      <c r="AS16" s="121">
        <v>13.4</v>
      </c>
      <c r="AT16" s="121">
        <v>15.7</v>
      </c>
      <c r="AU16" s="121">
        <v>15.3</v>
      </c>
      <c r="AV16" s="121">
        <v>15.4</v>
      </c>
      <c r="AW16" s="121">
        <v>14.3</v>
      </c>
      <c r="AX16" s="121">
        <v>12.8</v>
      </c>
      <c r="AY16" s="121">
        <v>12.2</v>
      </c>
      <c r="AZ16" s="121">
        <v>14.4</v>
      </c>
      <c r="BA16" s="121">
        <v>15.2</v>
      </c>
      <c r="BB16" s="121">
        <v>14.4</v>
      </c>
      <c r="BC16" s="121">
        <v>11.4</v>
      </c>
      <c r="BD16" s="121">
        <v>10.8</v>
      </c>
      <c r="BE16" s="121">
        <v>14.4</v>
      </c>
      <c r="BF16" s="121">
        <v>9.5</v>
      </c>
      <c r="BG16" s="121">
        <v>11.2</v>
      </c>
      <c r="BH16" s="121">
        <v>12.6</v>
      </c>
      <c r="BI16" s="121">
        <v>11.7</v>
      </c>
      <c r="BJ16" s="121">
        <v>14.6</v>
      </c>
      <c r="BK16" s="121">
        <v>15.3</v>
      </c>
      <c r="BL16" s="121">
        <v>12.5</v>
      </c>
      <c r="BM16" s="121">
        <v>11.4</v>
      </c>
      <c r="BN16" s="121">
        <v>13.5</v>
      </c>
      <c r="BO16" s="18">
        <f t="shared" si="0"/>
        <v>12.100000000000001</v>
      </c>
      <c r="BP16" s="4"/>
    </row>
    <row r="17" spans="2:68" x14ac:dyDescent="0.2">
      <c r="B17" s="1" t="str">
        <f t="shared" si="1"/>
        <v>Altiplano_Yoliatl</v>
      </c>
      <c r="C17" s="82" t="s">
        <v>3</v>
      </c>
      <c r="D17" s="82" t="s">
        <v>72</v>
      </c>
      <c r="E17" s="82" t="s">
        <v>11</v>
      </c>
      <c r="F17" s="121">
        <v>29.9</v>
      </c>
      <c r="G17" s="121">
        <v>30.2</v>
      </c>
      <c r="H17" s="121">
        <v>27.9</v>
      </c>
      <c r="I17" s="121">
        <v>25.9</v>
      </c>
      <c r="J17" s="121">
        <v>27.6</v>
      </c>
      <c r="K17" s="121">
        <v>19</v>
      </c>
      <c r="L17" s="121">
        <v>13</v>
      </c>
      <c r="M17" s="121">
        <v>31.2</v>
      </c>
      <c r="N17" s="121">
        <v>29.9</v>
      </c>
      <c r="O17" s="121">
        <v>29.7</v>
      </c>
      <c r="P17" s="121" t="s">
        <v>137</v>
      </c>
      <c r="Q17" s="121">
        <v>22</v>
      </c>
      <c r="R17" s="121">
        <v>29.9</v>
      </c>
      <c r="S17" s="121">
        <v>30.5</v>
      </c>
      <c r="T17" s="121">
        <v>10.9</v>
      </c>
      <c r="U17" s="121">
        <v>28.2</v>
      </c>
      <c r="V17" s="121">
        <v>29</v>
      </c>
      <c r="W17" s="121" t="s">
        <v>137</v>
      </c>
      <c r="X17" s="121">
        <v>14.2</v>
      </c>
      <c r="Y17" s="121">
        <v>25.2</v>
      </c>
      <c r="Z17" s="121">
        <v>22.3</v>
      </c>
      <c r="AA17" s="121">
        <v>27.7</v>
      </c>
      <c r="AB17" s="121">
        <v>32.700000000000003</v>
      </c>
      <c r="AC17" s="121">
        <v>16.399999999999999</v>
      </c>
      <c r="AD17" s="121" t="s">
        <v>137</v>
      </c>
      <c r="AE17" s="121">
        <v>18.399999999999999</v>
      </c>
      <c r="AF17" s="121" t="s">
        <v>137</v>
      </c>
      <c r="AG17" s="121">
        <v>28.9</v>
      </c>
      <c r="AH17" s="121">
        <v>17.100000000000001</v>
      </c>
      <c r="AI17" s="121">
        <v>9.9</v>
      </c>
      <c r="AJ17" s="17">
        <f t="shared" si="2"/>
        <v>24.138461538461534</v>
      </c>
      <c r="AK17" s="121">
        <v>14.4</v>
      </c>
      <c r="AL17" s="121">
        <v>9.5</v>
      </c>
      <c r="AM17" s="121">
        <v>7.1</v>
      </c>
      <c r="AN17" s="121">
        <v>6.7</v>
      </c>
      <c r="AO17" s="121">
        <v>9.4</v>
      </c>
      <c r="AP17" s="121">
        <v>6.5</v>
      </c>
      <c r="AQ17" s="121">
        <v>9.6999999999999993</v>
      </c>
      <c r="AR17" s="121">
        <v>9.5</v>
      </c>
      <c r="AS17" s="121">
        <v>8.1</v>
      </c>
      <c r="AT17" s="121">
        <v>16.5</v>
      </c>
      <c r="AU17" s="121" t="s">
        <v>137</v>
      </c>
      <c r="AV17" s="121">
        <v>17.100000000000001</v>
      </c>
      <c r="AW17" s="121">
        <v>14.3</v>
      </c>
      <c r="AX17" s="121">
        <v>7.9</v>
      </c>
      <c r="AY17" s="121">
        <v>10.9</v>
      </c>
      <c r="AZ17" s="121">
        <v>22</v>
      </c>
      <c r="BA17" s="121">
        <v>9</v>
      </c>
      <c r="BB17" s="121" t="s">
        <v>137</v>
      </c>
      <c r="BC17" s="121">
        <v>14.2</v>
      </c>
      <c r="BD17" s="121">
        <v>13.5</v>
      </c>
      <c r="BE17" s="121">
        <v>11.1</v>
      </c>
      <c r="BF17" s="121">
        <v>12.5</v>
      </c>
      <c r="BG17" s="121">
        <v>7.6</v>
      </c>
      <c r="BH17" s="121">
        <v>16.399999999999999</v>
      </c>
      <c r="BI17" s="121" t="s">
        <v>137</v>
      </c>
      <c r="BJ17" s="121">
        <v>14.1</v>
      </c>
      <c r="BK17" s="121" t="s">
        <v>137</v>
      </c>
      <c r="BL17" s="121">
        <v>14.6</v>
      </c>
      <c r="BM17" s="121">
        <v>12.3</v>
      </c>
      <c r="BN17" s="121">
        <v>7.6</v>
      </c>
      <c r="BO17" s="18">
        <f t="shared" si="0"/>
        <v>11.634615384615387</v>
      </c>
      <c r="BP17" s="4"/>
    </row>
    <row r="18" spans="2:68" x14ac:dyDescent="0.2">
      <c r="B18" s="1" t="str">
        <f t="shared" si="1"/>
        <v>Altiplano_El Pocito</v>
      </c>
      <c r="C18" s="82" t="s">
        <v>3</v>
      </c>
      <c r="D18" s="82" t="s">
        <v>132</v>
      </c>
      <c r="E18" s="82" t="s">
        <v>49</v>
      </c>
      <c r="F18" s="121">
        <v>23.6</v>
      </c>
      <c r="G18" s="121">
        <v>28.5</v>
      </c>
      <c r="H18" s="121">
        <v>27.3</v>
      </c>
      <c r="I18" s="121">
        <v>29.5</v>
      </c>
      <c r="J18" s="121">
        <v>25.3</v>
      </c>
      <c r="K18" s="121">
        <v>26.5</v>
      </c>
      <c r="L18" s="121">
        <v>28.5</v>
      </c>
      <c r="M18" s="121">
        <v>27.9</v>
      </c>
      <c r="N18" s="121">
        <v>30.4</v>
      </c>
      <c r="O18" s="121">
        <v>28.9</v>
      </c>
      <c r="P18" s="121">
        <v>27.6</v>
      </c>
      <c r="Q18" s="121">
        <v>26.1</v>
      </c>
      <c r="R18" s="121">
        <v>29</v>
      </c>
      <c r="S18" s="121">
        <v>29.8</v>
      </c>
      <c r="T18" s="121">
        <v>28.5</v>
      </c>
      <c r="U18" s="121">
        <v>28.8</v>
      </c>
      <c r="V18" s="121">
        <v>31.2</v>
      </c>
      <c r="W18" s="121">
        <v>28.3</v>
      </c>
      <c r="X18" s="121">
        <v>24.9</v>
      </c>
      <c r="Y18" s="121">
        <v>25.2</v>
      </c>
      <c r="Z18" s="121">
        <v>22.1</v>
      </c>
      <c r="AA18" s="121">
        <v>25.5</v>
      </c>
      <c r="AB18" s="121">
        <v>27.7</v>
      </c>
      <c r="AC18" s="121">
        <v>28.8</v>
      </c>
      <c r="AD18" s="121">
        <v>27.1</v>
      </c>
      <c r="AE18" s="121">
        <v>23</v>
      </c>
      <c r="AF18" s="121">
        <v>24.8</v>
      </c>
      <c r="AG18" s="121">
        <v>27.6</v>
      </c>
      <c r="AH18" s="121">
        <v>28.3</v>
      </c>
      <c r="AI18" s="121">
        <v>27.7</v>
      </c>
      <c r="AJ18" s="17">
        <f t="shared" si="2"/>
        <v>27.280000000000008</v>
      </c>
      <c r="AK18" s="121">
        <v>16.100000000000001</v>
      </c>
      <c r="AL18" s="121">
        <v>13.6</v>
      </c>
      <c r="AM18" s="121">
        <v>15.9</v>
      </c>
      <c r="AN18" s="121">
        <v>13.2</v>
      </c>
      <c r="AO18" s="121">
        <v>12.6</v>
      </c>
      <c r="AP18" s="121">
        <v>13.1</v>
      </c>
      <c r="AQ18" s="121">
        <v>12.4</v>
      </c>
      <c r="AR18" s="121">
        <v>13</v>
      </c>
      <c r="AS18" s="121">
        <v>13.3</v>
      </c>
      <c r="AT18" s="121">
        <v>16.2</v>
      </c>
      <c r="AU18" s="121">
        <v>16.3</v>
      </c>
      <c r="AV18" s="121">
        <v>15.8</v>
      </c>
      <c r="AW18" s="121">
        <v>17</v>
      </c>
      <c r="AX18" s="121">
        <v>14.9</v>
      </c>
      <c r="AY18" s="121">
        <v>17.100000000000001</v>
      </c>
      <c r="AZ18" s="121">
        <v>14.8</v>
      </c>
      <c r="BA18" s="121">
        <v>17.100000000000001</v>
      </c>
      <c r="BB18" s="121">
        <v>14.7</v>
      </c>
      <c r="BC18" s="121">
        <v>13.4</v>
      </c>
      <c r="BD18" s="121">
        <v>13.3</v>
      </c>
      <c r="BE18" s="121">
        <v>16</v>
      </c>
      <c r="BF18" s="121">
        <v>13.6</v>
      </c>
      <c r="BG18" s="121">
        <v>13.4</v>
      </c>
      <c r="BH18" s="121">
        <v>12.8</v>
      </c>
      <c r="BI18" s="121">
        <v>16.2</v>
      </c>
      <c r="BJ18" s="121">
        <v>16.2</v>
      </c>
      <c r="BK18" s="121">
        <v>16</v>
      </c>
      <c r="BL18" s="121">
        <v>14.5</v>
      </c>
      <c r="BM18" s="121">
        <v>15.3</v>
      </c>
      <c r="BN18" s="121">
        <v>14.1</v>
      </c>
      <c r="BO18" s="18">
        <f t="shared" si="0"/>
        <v>14.73</v>
      </c>
      <c r="BP18" s="4"/>
    </row>
    <row r="19" spans="2:68" x14ac:dyDescent="0.2">
      <c r="B19" s="1" t="str">
        <f t="shared" si="1"/>
        <v>Altiplano_La Victoria</v>
      </c>
      <c r="C19" s="82" t="s">
        <v>3</v>
      </c>
      <c r="D19" s="82" t="s">
        <v>129</v>
      </c>
      <c r="E19" s="82" t="s">
        <v>5</v>
      </c>
      <c r="F19" s="60" t="s">
        <v>137</v>
      </c>
      <c r="G19" s="60" t="s">
        <v>137</v>
      </c>
      <c r="H19" s="60" t="s">
        <v>137</v>
      </c>
      <c r="I19" s="60" t="s">
        <v>137</v>
      </c>
      <c r="J19" s="60" t="s">
        <v>137</v>
      </c>
      <c r="K19" s="60" t="s">
        <v>137</v>
      </c>
      <c r="L19" s="60" t="s">
        <v>137</v>
      </c>
      <c r="M19" s="60" t="s">
        <v>137</v>
      </c>
      <c r="N19" s="60" t="s">
        <v>137</v>
      </c>
      <c r="O19" s="60" t="s">
        <v>137</v>
      </c>
      <c r="P19" s="60" t="s">
        <v>137</v>
      </c>
      <c r="Q19" s="60" t="s">
        <v>137</v>
      </c>
      <c r="R19" s="60" t="s">
        <v>137</v>
      </c>
      <c r="S19" s="60" t="s">
        <v>137</v>
      </c>
      <c r="T19" s="60" t="s">
        <v>137</v>
      </c>
      <c r="U19" s="60" t="s">
        <v>137</v>
      </c>
      <c r="V19" s="60" t="s">
        <v>137</v>
      </c>
      <c r="W19" s="60" t="s">
        <v>137</v>
      </c>
      <c r="X19" s="60" t="s">
        <v>137</v>
      </c>
      <c r="Y19" s="60" t="s">
        <v>137</v>
      </c>
      <c r="Z19" s="60" t="s">
        <v>137</v>
      </c>
      <c r="AA19" s="60" t="s">
        <v>137</v>
      </c>
      <c r="AB19" s="60" t="s">
        <v>137</v>
      </c>
      <c r="AC19" s="60" t="s">
        <v>137</v>
      </c>
      <c r="AD19" s="60" t="s">
        <v>137</v>
      </c>
      <c r="AE19" s="60" t="s">
        <v>137</v>
      </c>
      <c r="AF19" s="60" t="s">
        <v>137</v>
      </c>
      <c r="AG19" s="60" t="s">
        <v>137</v>
      </c>
      <c r="AH19" s="60" t="s">
        <v>137</v>
      </c>
      <c r="AI19" s="121">
        <v>27.7</v>
      </c>
      <c r="AJ19" s="17">
        <f t="shared" si="2"/>
        <v>27.7</v>
      </c>
      <c r="AK19" s="60" t="s">
        <v>137</v>
      </c>
      <c r="AL19" s="60" t="s">
        <v>137</v>
      </c>
      <c r="AM19" s="60" t="s">
        <v>137</v>
      </c>
      <c r="AN19" s="60" t="s">
        <v>137</v>
      </c>
      <c r="AO19" s="60" t="s">
        <v>137</v>
      </c>
      <c r="AP19" s="60" t="s">
        <v>137</v>
      </c>
      <c r="AQ19" s="60" t="s">
        <v>137</v>
      </c>
      <c r="AR19" s="60" t="s">
        <v>137</v>
      </c>
      <c r="AS19" s="60" t="s">
        <v>137</v>
      </c>
      <c r="AT19" s="60" t="s">
        <v>137</v>
      </c>
      <c r="AU19" s="60" t="s">
        <v>137</v>
      </c>
      <c r="AV19" s="60" t="s">
        <v>137</v>
      </c>
      <c r="AW19" s="60" t="s">
        <v>137</v>
      </c>
      <c r="AX19" s="60" t="s">
        <v>137</v>
      </c>
      <c r="AY19" s="60" t="s">
        <v>137</v>
      </c>
      <c r="AZ19" s="60" t="s">
        <v>137</v>
      </c>
      <c r="BA19" s="60" t="s">
        <v>137</v>
      </c>
      <c r="BB19" s="60" t="s">
        <v>137</v>
      </c>
      <c r="BC19" s="60" t="s">
        <v>137</v>
      </c>
      <c r="BD19" s="60" t="s">
        <v>137</v>
      </c>
      <c r="BE19" s="60" t="s">
        <v>137</v>
      </c>
      <c r="BF19" s="60" t="s">
        <v>137</v>
      </c>
      <c r="BG19" s="60" t="s">
        <v>137</v>
      </c>
      <c r="BH19" s="60" t="s">
        <v>137</v>
      </c>
      <c r="BI19" s="60" t="s">
        <v>137</v>
      </c>
      <c r="BJ19" s="60" t="s">
        <v>137</v>
      </c>
      <c r="BK19" s="60" t="s">
        <v>137</v>
      </c>
      <c r="BL19" s="60" t="s">
        <v>137</v>
      </c>
      <c r="BM19" s="60" t="s">
        <v>137</v>
      </c>
      <c r="BN19" s="121">
        <v>14.1</v>
      </c>
      <c r="BO19" s="18">
        <f t="shared" si="0"/>
        <v>14.1</v>
      </c>
      <c r="BP19" s="4"/>
    </row>
    <row r="20" spans="2:68" x14ac:dyDescent="0.2">
      <c r="B20" s="1" t="str">
        <f t="shared" si="1"/>
        <v>Altiplano_Cerritos de Bernal</v>
      </c>
      <c r="C20" s="82" t="s">
        <v>3</v>
      </c>
      <c r="D20" s="82" t="s">
        <v>130</v>
      </c>
      <c r="E20" s="82" t="s">
        <v>5</v>
      </c>
      <c r="F20" s="121">
        <v>27.8</v>
      </c>
      <c r="G20" s="121">
        <v>26.8</v>
      </c>
      <c r="H20" s="121">
        <v>26.1</v>
      </c>
      <c r="I20" s="121">
        <v>26.5</v>
      </c>
      <c r="J20" s="121">
        <v>22.7</v>
      </c>
      <c r="K20" s="121">
        <v>25.7</v>
      </c>
      <c r="L20" s="121">
        <v>27.7</v>
      </c>
      <c r="M20" s="121">
        <v>28.3</v>
      </c>
      <c r="N20" s="121">
        <v>29.6</v>
      </c>
      <c r="O20" s="121">
        <v>27.2</v>
      </c>
      <c r="P20" s="121">
        <v>27</v>
      </c>
      <c r="Q20" s="121">
        <v>25.1</v>
      </c>
      <c r="R20" s="121">
        <v>26.6</v>
      </c>
      <c r="S20" s="121">
        <v>29.1</v>
      </c>
      <c r="T20" s="121">
        <v>28.7</v>
      </c>
      <c r="U20" s="121">
        <v>29.1</v>
      </c>
      <c r="V20" s="121">
        <v>29.5</v>
      </c>
      <c r="W20" s="121">
        <v>27.4</v>
      </c>
      <c r="X20" s="121">
        <v>24.9</v>
      </c>
      <c r="Y20" s="121">
        <v>25.9</v>
      </c>
      <c r="Z20" s="121">
        <v>22</v>
      </c>
      <c r="AA20" s="121">
        <v>26.4</v>
      </c>
      <c r="AB20" s="121">
        <v>27.7</v>
      </c>
      <c r="AC20" s="121">
        <v>27.4</v>
      </c>
      <c r="AD20" s="121">
        <v>27.2</v>
      </c>
      <c r="AE20" s="121">
        <v>25</v>
      </c>
      <c r="AF20" s="121">
        <v>25.6</v>
      </c>
      <c r="AG20" s="121">
        <v>26.6</v>
      </c>
      <c r="AH20" s="121">
        <v>26.4</v>
      </c>
      <c r="AI20" s="121">
        <v>26.4</v>
      </c>
      <c r="AJ20" s="17">
        <f t="shared" si="2"/>
        <v>26.74666666666667</v>
      </c>
      <c r="AK20" s="121">
        <v>12.3</v>
      </c>
      <c r="AL20" s="121">
        <v>10.6</v>
      </c>
      <c r="AM20" s="121">
        <v>6.6</v>
      </c>
      <c r="AN20" s="121">
        <v>8.6</v>
      </c>
      <c r="AO20" s="121">
        <v>6.4</v>
      </c>
      <c r="AP20" s="121">
        <v>4.9000000000000004</v>
      </c>
      <c r="AQ20" s="121">
        <v>8.8000000000000007</v>
      </c>
      <c r="AR20" s="121">
        <v>11.5</v>
      </c>
      <c r="AS20" s="121">
        <v>11.4</v>
      </c>
      <c r="AT20" s="121">
        <v>14.7</v>
      </c>
      <c r="AU20" s="121">
        <v>13.3</v>
      </c>
      <c r="AV20" s="121">
        <v>14</v>
      </c>
      <c r="AW20" s="121">
        <v>12.4</v>
      </c>
      <c r="AX20" s="121">
        <v>11.2</v>
      </c>
      <c r="AY20" s="121">
        <v>11.3</v>
      </c>
      <c r="AZ20" s="121">
        <v>13.2</v>
      </c>
      <c r="BA20" s="121">
        <v>13.5</v>
      </c>
      <c r="BB20" s="121">
        <v>11.3</v>
      </c>
      <c r="BC20" s="121">
        <v>8.3000000000000007</v>
      </c>
      <c r="BD20" s="121">
        <v>10.6</v>
      </c>
      <c r="BE20" s="121">
        <v>12</v>
      </c>
      <c r="BF20" s="121">
        <v>10.9</v>
      </c>
      <c r="BG20" s="121">
        <v>9.6999999999999993</v>
      </c>
      <c r="BH20" s="121">
        <v>11.8</v>
      </c>
      <c r="BI20" s="121">
        <v>12</v>
      </c>
      <c r="BJ20" s="121">
        <v>13.4</v>
      </c>
      <c r="BK20" s="121">
        <v>13.6</v>
      </c>
      <c r="BL20" s="121">
        <v>12.1</v>
      </c>
      <c r="BM20" s="121">
        <v>12.4</v>
      </c>
      <c r="BN20" s="121">
        <v>13.5</v>
      </c>
      <c r="BO20" s="18">
        <f t="shared" si="0"/>
        <v>11.21</v>
      </c>
      <c r="BP20" s="4"/>
    </row>
    <row r="21" spans="2:68" x14ac:dyDescent="0.2">
      <c r="B21" s="1" t="str">
        <f t="shared" si="1"/>
        <v>Altiplano_Santa Matilde</v>
      </c>
      <c r="C21" s="82" t="s">
        <v>3</v>
      </c>
      <c r="D21" s="82" t="s">
        <v>133</v>
      </c>
      <c r="E21" s="82" t="s">
        <v>5</v>
      </c>
      <c r="F21" s="121">
        <v>29</v>
      </c>
      <c r="G21" s="121">
        <v>28.6</v>
      </c>
      <c r="H21" s="121">
        <v>27.6</v>
      </c>
      <c r="I21" s="121">
        <v>27.8</v>
      </c>
      <c r="J21" s="121">
        <v>24.4</v>
      </c>
      <c r="K21" s="121">
        <v>27.1</v>
      </c>
      <c r="L21" s="121">
        <v>28.4</v>
      </c>
      <c r="M21" s="121">
        <v>29.8</v>
      </c>
      <c r="N21" s="121">
        <v>29.9</v>
      </c>
      <c r="O21" s="121">
        <v>29.1</v>
      </c>
      <c r="P21" s="121">
        <v>29</v>
      </c>
      <c r="Q21" s="121">
        <v>27.8</v>
      </c>
      <c r="R21" s="121">
        <v>28.8</v>
      </c>
      <c r="S21" s="121">
        <v>31.1</v>
      </c>
      <c r="T21" s="121">
        <v>30.2</v>
      </c>
      <c r="U21" s="121">
        <v>30</v>
      </c>
      <c r="V21" s="121">
        <v>29.3</v>
      </c>
      <c r="W21" s="121">
        <v>28.7</v>
      </c>
      <c r="X21" s="121">
        <v>26.2</v>
      </c>
      <c r="Y21" s="121">
        <v>25.2</v>
      </c>
      <c r="Z21" s="121">
        <v>23.3</v>
      </c>
      <c r="AA21" s="121">
        <v>27.5</v>
      </c>
      <c r="AB21" s="121">
        <v>28.9</v>
      </c>
      <c r="AC21" s="121">
        <v>28.6</v>
      </c>
      <c r="AD21" s="121">
        <v>28.3</v>
      </c>
      <c r="AE21" s="121">
        <v>25.8</v>
      </c>
      <c r="AF21" s="121">
        <v>27.7</v>
      </c>
      <c r="AG21" s="121">
        <v>28.5</v>
      </c>
      <c r="AH21" s="121">
        <v>27.7</v>
      </c>
      <c r="AI21" s="121">
        <v>28.8</v>
      </c>
      <c r="AJ21" s="17">
        <f t="shared" si="2"/>
        <v>28.103333333333339</v>
      </c>
      <c r="AK21" s="121">
        <v>13.2</v>
      </c>
      <c r="AL21" s="121">
        <v>11.9</v>
      </c>
      <c r="AM21" s="121">
        <v>8.5</v>
      </c>
      <c r="AN21" s="121">
        <v>7.6</v>
      </c>
      <c r="AO21" s="121">
        <v>8.6999999999999993</v>
      </c>
      <c r="AP21" s="121">
        <v>5.9</v>
      </c>
      <c r="AQ21" s="121">
        <v>8.1</v>
      </c>
      <c r="AR21" s="121">
        <v>12.5</v>
      </c>
      <c r="AS21" s="121">
        <v>12.3</v>
      </c>
      <c r="AT21" s="121">
        <v>14.8</v>
      </c>
      <c r="AU21" s="121">
        <v>13.3</v>
      </c>
      <c r="AV21" s="121">
        <v>15</v>
      </c>
      <c r="AW21" s="121">
        <v>14.3</v>
      </c>
      <c r="AX21" s="121">
        <v>12.3</v>
      </c>
      <c r="AY21" s="121">
        <v>12.3</v>
      </c>
      <c r="AZ21" s="121">
        <v>14.3</v>
      </c>
      <c r="BA21" s="121">
        <v>15.6</v>
      </c>
      <c r="BB21" s="121">
        <v>14.3</v>
      </c>
      <c r="BC21" s="121">
        <v>9.6</v>
      </c>
      <c r="BD21" s="121">
        <v>12</v>
      </c>
      <c r="BE21" s="121">
        <v>13.2</v>
      </c>
      <c r="BF21" s="121">
        <v>10.7</v>
      </c>
      <c r="BG21" s="121">
        <v>10.3</v>
      </c>
      <c r="BH21" s="121">
        <v>12.7</v>
      </c>
      <c r="BI21" s="121">
        <v>11.5</v>
      </c>
      <c r="BJ21" s="121">
        <v>14.5</v>
      </c>
      <c r="BK21" s="121">
        <v>15.3</v>
      </c>
      <c r="BL21" s="121">
        <v>12.5</v>
      </c>
      <c r="BM21" s="121">
        <v>12.3</v>
      </c>
      <c r="BN21" s="121">
        <v>14.7</v>
      </c>
      <c r="BO21" s="18">
        <f t="shared" si="0"/>
        <v>12.140000000000002</v>
      </c>
      <c r="BP21" s="4"/>
    </row>
    <row r="22" spans="2:68" x14ac:dyDescent="0.2">
      <c r="B22" s="1" t="str">
        <f t="shared" si="1"/>
        <v>Altiplano_La Herradura</v>
      </c>
      <c r="C22" s="82" t="s">
        <v>3</v>
      </c>
      <c r="D22" s="82" t="s">
        <v>131</v>
      </c>
      <c r="E22" s="82" t="s">
        <v>11</v>
      </c>
      <c r="F22" s="121">
        <v>27.8</v>
      </c>
      <c r="G22" s="121">
        <v>27.2</v>
      </c>
      <c r="H22" s="121">
        <v>26.5</v>
      </c>
      <c r="I22" s="121">
        <v>26.7</v>
      </c>
      <c r="J22" s="121">
        <v>24.3</v>
      </c>
      <c r="K22" s="121">
        <v>25.7</v>
      </c>
      <c r="L22" s="121">
        <v>28.1</v>
      </c>
      <c r="M22" s="121">
        <v>28.1</v>
      </c>
      <c r="N22" s="121">
        <v>27.9</v>
      </c>
      <c r="O22" s="121">
        <v>25.6</v>
      </c>
      <c r="P22" s="121">
        <v>26.4</v>
      </c>
      <c r="Q22" s="121">
        <v>27.8</v>
      </c>
      <c r="R22" s="121">
        <v>26.8</v>
      </c>
      <c r="S22" s="121">
        <v>28.2</v>
      </c>
      <c r="T22" s="121">
        <v>28.3</v>
      </c>
      <c r="U22" s="121">
        <v>28.2</v>
      </c>
      <c r="V22" s="121">
        <v>27.9</v>
      </c>
      <c r="W22" s="121">
        <v>27.1</v>
      </c>
      <c r="X22" s="121">
        <v>24.3</v>
      </c>
      <c r="Y22" s="121">
        <v>24.9</v>
      </c>
      <c r="Z22" s="121">
        <v>21.4</v>
      </c>
      <c r="AA22" s="121">
        <v>25.9</v>
      </c>
      <c r="AB22" s="121">
        <v>27.7</v>
      </c>
      <c r="AC22" s="121">
        <v>28.3</v>
      </c>
      <c r="AD22" s="121">
        <v>26.8</v>
      </c>
      <c r="AE22" s="121">
        <v>24.8</v>
      </c>
      <c r="AF22" s="121">
        <v>25.3</v>
      </c>
      <c r="AG22" s="121">
        <v>26.4</v>
      </c>
      <c r="AH22" s="121">
        <v>26.4</v>
      </c>
      <c r="AI22" s="121">
        <v>27.2</v>
      </c>
      <c r="AJ22" s="17">
        <f t="shared" si="2"/>
        <v>26.599999999999991</v>
      </c>
      <c r="AK22" s="121">
        <v>12.5</v>
      </c>
      <c r="AL22" s="121">
        <v>10.199999999999999</v>
      </c>
      <c r="AM22" s="121">
        <v>8</v>
      </c>
      <c r="AN22" s="121">
        <v>5.7</v>
      </c>
      <c r="AO22" s="121">
        <v>9.1</v>
      </c>
      <c r="AP22" s="121">
        <v>5</v>
      </c>
      <c r="AQ22" s="121">
        <v>6.8</v>
      </c>
      <c r="AR22" s="121">
        <v>8.5</v>
      </c>
      <c r="AS22" s="121">
        <v>11.3</v>
      </c>
      <c r="AT22" s="121">
        <v>14.2</v>
      </c>
      <c r="AU22" s="121">
        <v>13.6</v>
      </c>
      <c r="AV22" s="121">
        <v>14.3</v>
      </c>
      <c r="AW22" s="121">
        <v>12.9</v>
      </c>
      <c r="AX22" s="121">
        <v>10.4</v>
      </c>
      <c r="AY22" s="121">
        <v>11</v>
      </c>
      <c r="AZ22" s="121">
        <v>13.2</v>
      </c>
      <c r="BA22" s="121">
        <v>12.8</v>
      </c>
      <c r="BB22" s="121">
        <v>14.3</v>
      </c>
      <c r="BC22" s="121">
        <v>10.1</v>
      </c>
      <c r="BD22" s="121">
        <v>12.5</v>
      </c>
      <c r="BE22" s="121">
        <v>13.4</v>
      </c>
      <c r="BF22" s="121">
        <v>10.7</v>
      </c>
      <c r="BG22" s="121">
        <v>9</v>
      </c>
      <c r="BH22" s="121">
        <v>10.7</v>
      </c>
      <c r="BI22" s="121">
        <v>10.4</v>
      </c>
      <c r="BJ22" s="121">
        <v>14.6</v>
      </c>
      <c r="BK22" s="121">
        <v>14.3</v>
      </c>
      <c r="BL22" s="121">
        <v>13.2</v>
      </c>
      <c r="BM22" s="121">
        <v>11.7</v>
      </c>
      <c r="BN22" s="121">
        <v>11.8</v>
      </c>
      <c r="BO22" s="18">
        <f t="shared" si="0"/>
        <v>11.206666666666667</v>
      </c>
      <c r="BP22" s="4"/>
    </row>
    <row r="23" spans="2:68" x14ac:dyDescent="0.2">
      <c r="B23" s="1" t="str">
        <f t="shared" si="1"/>
        <v>Altiplano_Peotillos</v>
      </c>
      <c r="C23" s="82" t="s">
        <v>3</v>
      </c>
      <c r="D23" s="82" t="s">
        <v>48</v>
      </c>
      <c r="E23" s="82" t="s">
        <v>49</v>
      </c>
      <c r="F23" s="60" t="s">
        <v>137</v>
      </c>
      <c r="G23" s="60" t="s">
        <v>137</v>
      </c>
      <c r="H23" s="60" t="s">
        <v>137</v>
      </c>
      <c r="I23" s="60" t="s">
        <v>137</v>
      </c>
      <c r="J23" s="60" t="s">
        <v>137</v>
      </c>
      <c r="K23" s="60" t="s">
        <v>137</v>
      </c>
      <c r="L23" s="60" t="s">
        <v>137</v>
      </c>
      <c r="M23" s="60" t="s">
        <v>137</v>
      </c>
      <c r="N23" s="60" t="s">
        <v>137</v>
      </c>
      <c r="O23" s="60" t="s">
        <v>137</v>
      </c>
      <c r="P23" s="60" t="s">
        <v>137</v>
      </c>
      <c r="Q23" s="60" t="s">
        <v>137</v>
      </c>
      <c r="R23" s="60" t="s">
        <v>137</v>
      </c>
      <c r="S23" s="60" t="s">
        <v>137</v>
      </c>
      <c r="T23" s="60" t="s">
        <v>137</v>
      </c>
      <c r="U23" s="60" t="s">
        <v>137</v>
      </c>
      <c r="V23" s="60" t="s">
        <v>137</v>
      </c>
      <c r="W23" s="60" t="s">
        <v>137</v>
      </c>
      <c r="X23" s="60" t="s">
        <v>137</v>
      </c>
      <c r="Y23" s="60" t="s">
        <v>137</v>
      </c>
      <c r="Z23" s="60" t="s">
        <v>137</v>
      </c>
      <c r="AA23" s="60" t="s">
        <v>137</v>
      </c>
      <c r="AB23" s="60" t="s">
        <v>137</v>
      </c>
      <c r="AC23" s="60" t="s">
        <v>137</v>
      </c>
      <c r="AD23" s="60" t="s">
        <v>137</v>
      </c>
      <c r="AE23" s="60" t="s">
        <v>137</v>
      </c>
      <c r="AF23" s="60" t="s">
        <v>137</v>
      </c>
      <c r="AG23" s="60" t="s">
        <v>137</v>
      </c>
      <c r="AH23" s="60" t="s">
        <v>137</v>
      </c>
      <c r="AI23" s="121">
        <v>27.2</v>
      </c>
      <c r="AJ23" s="17">
        <f t="shared" si="2"/>
        <v>27.2</v>
      </c>
      <c r="AK23" s="60" t="s">
        <v>137</v>
      </c>
      <c r="AL23" s="60" t="s">
        <v>137</v>
      </c>
      <c r="AM23" s="60" t="s">
        <v>137</v>
      </c>
      <c r="AN23" s="60" t="s">
        <v>137</v>
      </c>
      <c r="AO23" s="60" t="s">
        <v>137</v>
      </c>
      <c r="AP23" s="60" t="s">
        <v>137</v>
      </c>
      <c r="AQ23" s="60" t="s">
        <v>137</v>
      </c>
      <c r="AR23" s="60" t="s">
        <v>137</v>
      </c>
      <c r="AS23" s="60" t="s">
        <v>137</v>
      </c>
      <c r="AT23" s="60" t="s">
        <v>137</v>
      </c>
      <c r="AU23" s="60" t="s">
        <v>137</v>
      </c>
      <c r="AV23" s="60" t="s">
        <v>137</v>
      </c>
      <c r="AW23" s="60" t="s">
        <v>137</v>
      </c>
      <c r="AX23" s="60" t="s">
        <v>137</v>
      </c>
      <c r="AY23" s="60" t="s">
        <v>137</v>
      </c>
      <c r="AZ23" s="60" t="s">
        <v>137</v>
      </c>
      <c r="BA23" s="60" t="s">
        <v>137</v>
      </c>
      <c r="BB23" s="60" t="s">
        <v>137</v>
      </c>
      <c r="BC23" s="60" t="s">
        <v>137</v>
      </c>
      <c r="BD23" s="60" t="s">
        <v>137</v>
      </c>
      <c r="BE23" s="60" t="s">
        <v>137</v>
      </c>
      <c r="BF23" s="60" t="s">
        <v>137</v>
      </c>
      <c r="BG23" s="60" t="s">
        <v>137</v>
      </c>
      <c r="BH23" s="60" t="s">
        <v>137</v>
      </c>
      <c r="BI23" s="60" t="s">
        <v>137</v>
      </c>
      <c r="BJ23" s="60" t="s">
        <v>137</v>
      </c>
      <c r="BK23" s="60" t="s">
        <v>137</v>
      </c>
      <c r="BL23" s="60" t="s">
        <v>137</v>
      </c>
      <c r="BM23" s="60" t="s">
        <v>137</v>
      </c>
      <c r="BN23" s="121">
        <v>11.8</v>
      </c>
      <c r="BO23" s="18">
        <f t="shared" si="0"/>
        <v>11.8</v>
      </c>
      <c r="BP23" s="4"/>
    </row>
    <row r="24" spans="2:68" x14ac:dyDescent="0.2">
      <c r="B24" s="1" t="str">
        <f t="shared" si="1"/>
        <v>Centro_Benito Juárez</v>
      </c>
      <c r="C24" s="104" t="s">
        <v>6</v>
      </c>
      <c r="D24" s="104" t="s">
        <v>7</v>
      </c>
      <c r="E24" s="104" t="s">
        <v>8</v>
      </c>
      <c r="F24" s="121">
        <v>28.4</v>
      </c>
      <c r="G24" s="121">
        <v>28.7</v>
      </c>
      <c r="H24" s="121">
        <v>25.7</v>
      </c>
      <c r="I24" s="121">
        <v>31.1</v>
      </c>
      <c r="J24" s="121">
        <v>24.8</v>
      </c>
      <c r="K24" s="121">
        <v>27.4</v>
      </c>
      <c r="L24" s="121">
        <v>28.8</v>
      </c>
      <c r="M24" s="121">
        <v>30.5</v>
      </c>
      <c r="N24" s="121">
        <v>29</v>
      </c>
      <c r="O24" s="121">
        <v>29.3</v>
      </c>
      <c r="P24" s="121">
        <v>25.9</v>
      </c>
      <c r="Q24" s="121">
        <v>26</v>
      </c>
      <c r="R24" s="121">
        <v>27.8</v>
      </c>
      <c r="S24" s="121">
        <v>25.8</v>
      </c>
      <c r="T24" s="121">
        <v>27.7</v>
      </c>
      <c r="U24" s="121" t="s">
        <v>137</v>
      </c>
      <c r="V24" s="121" t="s">
        <v>137</v>
      </c>
      <c r="W24" s="121" t="s">
        <v>137</v>
      </c>
      <c r="X24" s="121" t="s">
        <v>137</v>
      </c>
      <c r="Y24" s="121" t="s">
        <v>137</v>
      </c>
      <c r="Z24" s="121" t="s">
        <v>137</v>
      </c>
      <c r="AA24" s="121" t="s">
        <v>137</v>
      </c>
      <c r="AB24" s="121" t="s">
        <v>137</v>
      </c>
      <c r="AC24" s="121" t="s">
        <v>137</v>
      </c>
      <c r="AD24" s="121" t="s">
        <v>137</v>
      </c>
      <c r="AE24" s="121" t="s">
        <v>137</v>
      </c>
      <c r="AF24" s="121" t="s">
        <v>137</v>
      </c>
      <c r="AG24" s="121" t="s">
        <v>137</v>
      </c>
      <c r="AH24" s="121" t="s">
        <v>137</v>
      </c>
      <c r="AI24" s="121" t="s">
        <v>137</v>
      </c>
      <c r="AJ24" s="17">
        <f t="shared" si="2"/>
        <v>27.793333333333337</v>
      </c>
      <c r="AK24" s="121">
        <v>17.899999999999999</v>
      </c>
      <c r="AL24" s="121">
        <v>15.2</v>
      </c>
      <c r="AM24" s="121">
        <v>15.5</v>
      </c>
      <c r="AN24" s="121">
        <v>17.399999999999999</v>
      </c>
      <c r="AO24" s="121">
        <v>13.6</v>
      </c>
      <c r="AP24" s="121">
        <v>16.7</v>
      </c>
      <c r="AQ24" s="121">
        <v>16.399999999999999</v>
      </c>
      <c r="AR24" s="121">
        <v>15.4</v>
      </c>
      <c r="AS24" s="121">
        <v>11.1</v>
      </c>
      <c r="AT24" s="121">
        <v>15.3</v>
      </c>
      <c r="AU24" s="121">
        <v>14.4</v>
      </c>
      <c r="AV24" s="121">
        <v>18.5</v>
      </c>
      <c r="AW24" s="121">
        <v>18.600000000000001</v>
      </c>
      <c r="AX24" s="121">
        <v>17.3</v>
      </c>
      <c r="AY24" s="121">
        <v>18.399999999999999</v>
      </c>
      <c r="AZ24" s="121" t="s">
        <v>137</v>
      </c>
      <c r="BA24" s="121" t="s">
        <v>137</v>
      </c>
      <c r="BB24" s="121" t="s">
        <v>137</v>
      </c>
      <c r="BC24" s="121" t="s">
        <v>137</v>
      </c>
      <c r="BD24" s="121" t="s">
        <v>137</v>
      </c>
      <c r="BE24" s="121" t="s">
        <v>137</v>
      </c>
      <c r="BF24" s="121" t="s">
        <v>137</v>
      </c>
      <c r="BG24" s="121" t="s">
        <v>137</v>
      </c>
      <c r="BH24" s="121" t="s">
        <v>137</v>
      </c>
      <c r="BI24" s="121" t="s">
        <v>137</v>
      </c>
      <c r="BJ24" s="121" t="s">
        <v>137</v>
      </c>
      <c r="BK24" s="121" t="s">
        <v>137</v>
      </c>
      <c r="BL24" s="121" t="s">
        <v>137</v>
      </c>
      <c r="BM24" s="121" t="s">
        <v>137</v>
      </c>
      <c r="BN24" s="121" t="s">
        <v>137</v>
      </c>
      <c r="BO24" s="18">
        <f t="shared" si="0"/>
        <v>16.113333333333333</v>
      </c>
      <c r="BP24" s="4"/>
    </row>
    <row r="25" spans="2:68" x14ac:dyDescent="0.2">
      <c r="B25" s="1" t="str">
        <f t="shared" si="1"/>
        <v>Centro_El Polvorín</v>
      </c>
      <c r="C25" s="104" t="s">
        <v>6</v>
      </c>
      <c r="D25" s="104" t="s">
        <v>25</v>
      </c>
      <c r="E25" s="104" t="s">
        <v>26</v>
      </c>
      <c r="F25" s="121">
        <v>27.8</v>
      </c>
      <c r="G25" s="121">
        <v>30.4</v>
      </c>
      <c r="H25" s="121">
        <v>29.9</v>
      </c>
      <c r="I25" s="121">
        <v>30.8</v>
      </c>
      <c r="J25" s="121">
        <v>27.4</v>
      </c>
      <c r="K25" s="121">
        <v>28.8</v>
      </c>
      <c r="L25" s="121">
        <v>31.3</v>
      </c>
      <c r="M25" s="121">
        <v>30.1</v>
      </c>
      <c r="N25" s="121">
        <v>31.3</v>
      </c>
      <c r="O25" s="121">
        <v>30.5</v>
      </c>
      <c r="P25" s="121">
        <v>27.8</v>
      </c>
      <c r="Q25" s="121">
        <v>27.2</v>
      </c>
      <c r="R25" s="121">
        <v>30.4</v>
      </c>
      <c r="S25" s="121">
        <v>31.2</v>
      </c>
      <c r="T25" s="121">
        <v>30</v>
      </c>
      <c r="U25" s="121">
        <v>30.4</v>
      </c>
      <c r="V25" s="121">
        <v>31.6</v>
      </c>
      <c r="W25" s="121">
        <v>30.2</v>
      </c>
      <c r="X25" s="121">
        <v>25.4</v>
      </c>
      <c r="Y25" s="121">
        <v>26.1</v>
      </c>
      <c r="Z25" s="121">
        <v>23.8</v>
      </c>
      <c r="AA25" s="121">
        <v>27.5</v>
      </c>
      <c r="AB25" s="121">
        <v>30.2</v>
      </c>
      <c r="AC25" s="121">
        <v>30.6</v>
      </c>
      <c r="AD25" s="121">
        <v>28.4</v>
      </c>
      <c r="AE25" s="121">
        <v>24.3</v>
      </c>
      <c r="AF25" s="121">
        <v>26.1</v>
      </c>
      <c r="AG25" s="121">
        <v>28.9</v>
      </c>
      <c r="AH25" s="121">
        <v>29.5</v>
      </c>
      <c r="AI25" s="121">
        <v>29.6</v>
      </c>
      <c r="AJ25" s="17">
        <f t="shared" si="2"/>
        <v>28.916666666666668</v>
      </c>
      <c r="AK25" s="121">
        <v>16.3</v>
      </c>
      <c r="AL25" s="121">
        <v>14</v>
      </c>
      <c r="AM25" s="121">
        <v>13.8</v>
      </c>
      <c r="AN25" s="121">
        <v>12.9</v>
      </c>
      <c r="AO25" s="121">
        <v>14.6</v>
      </c>
      <c r="AP25" s="121">
        <v>11.6</v>
      </c>
      <c r="AQ25" s="121">
        <v>12</v>
      </c>
      <c r="AR25" s="121">
        <v>13.6</v>
      </c>
      <c r="AS25" s="121">
        <v>12.8</v>
      </c>
      <c r="AT25" s="121">
        <v>15.4</v>
      </c>
      <c r="AU25" s="121">
        <v>16.2</v>
      </c>
      <c r="AV25" s="121">
        <v>15.7</v>
      </c>
      <c r="AW25" s="121">
        <v>16.2</v>
      </c>
      <c r="AX25" s="121">
        <v>15.1</v>
      </c>
      <c r="AY25" s="121">
        <v>14.2</v>
      </c>
      <c r="AZ25" s="121">
        <v>14.7</v>
      </c>
      <c r="BA25" s="121">
        <v>17.7</v>
      </c>
      <c r="BB25" s="121">
        <v>15.4</v>
      </c>
      <c r="BC25" s="121">
        <v>12.1</v>
      </c>
      <c r="BD25" s="121">
        <v>12.8</v>
      </c>
      <c r="BE25" s="121">
        <v>15.9</v>
      </c>
      <c r="BF25" s="121">
        <v>13.2</v>
      </c>
      <c r="BG25" s="121">
        <v>10.7</v>
      </c>
      <c r="BH25" s="121">
        <v>12.7</v>
      </c>
      <c r="BI25" s="121">
        <v>14.2</v>
      </c>
      <c r="BJ25" s="121">
        <v>16.8</v>
      </c>
      <c r="BK25" s="121">
        <v>16.600000000000001</v>
      </c>
      <c r="BL25" s="121">
        <v>14.1</v>
      </c>
      <c r="BM25" s="121">
        <v>13.9</v>
      </c>
      <c r="BN25" s="121">
        <v>14.3</v>
      </c>
      <c r="BO25" s="18">
        <f t="shared" si="0"/>
        <v>14.316666666666663</v>
      </c>
      <c r="BP25" s="4"/>
    </row>
    <row r="26" spans="2:68" x14ac:dyDescent="0.2">
      <c r="B26" s="1" t="str">
        <f t="shared" si="1"/>
        <v xml:space="preserve">Centro_Santa Clara </v>
      </c>
      <c r="C26" s="104" t="s">
        <v>6</v>
      </c>
      <c r="D26" s="104" t="s">
        <v>64</v>
      </c>
      <c r="E26" s="104" t="s">
        <v>65</v>
      </c>
      <c r="F26" s="121">
        <v>28</v>
      </c>
      <c r="G26" s="121">
        <v>29.6</v>
      </c>
      <c r="H26" s="121">
        <v>29.3</v>
      </c>
      <c r="I26" s="121">
        <v>30.5</v>
      </c>
      <c r="J26" s="121">
        <v>27.4</v>
      </c>
      <c r="K26" s="121">
        <v>28.8</v>
      </c>
      <c r="L26" s="121">
        <v>30.2</v>
      </c>
      <c r="M26" s="121">
        <v>29.3</v>
      </c>
      <c r="N26" s="121">
        <v>31.6</v>
      </c>
      <c r="O26" s="121">
        <v>30.2</v>
      </c>
      <c r="P26" s="121">
        <v>28</v>
      </c>
      <c r="Q26" s="121">
        <v>28.1</v>
      </c>
      <c r="R26" s="121">
        <v>30.2</v>
      </c>
      <c r="S26" s="121">
        <v>31.3</v>
      </c>
      <c r="T26" s="121">
        <v>30.4</v>
      </c>
      <c r="U26" s="121">
        <v>30.3</v>
      </c>
      <c r="V26" s="121">
        <v>32.299999999999997</v>
      </c>
      <c r="W26" s="121">
        <v>29.9</v>
      </c>
      <c r="X26" s="121">
        <v>26</v>
      </c>
      <c r="Y26" s="121">
        <v>27.2</v>
      </c>
      <c r="Z26" s="121">
        <v>23.7</v>
      </c>
      <c r="AA26" s="121">
        <v>27.9</v>
      </c>
      <c r="AB26" s="121">
        <v>30.3</v>
      </c>
      <c r="AC26" s="121">
        <v>31.3</v>
      </c>
      <c r="AD26" s="121">
        <v>28.9</v>
      </c>
      <c r="AE26" s="121">
        <v>25</v>
      </c>
      <c r="AF26" s="121">
        <v>27.2</v>
      </c>
      <c r="AG26" s="121">
        <v>28.8</v>
      </c>
      <c r="AH26" s="121">
        <v>29.7</v>
      </c>
      <c r="AI26" s="121">
        <v>29.8</v>
      </c>
      <c r="AJ26" s="17">
        <f t="shared" si="2"/>
        <v>29.040000000000003</v>
      </c>
      <c r="AK26" s="121">
        <v>16.100000000000001</v>
      </c>
      <c r="AL26" s="121">
        <v>13.8</v>
      </c>
      <c r="AM26" s="121">
        <v>14.3</v>
      </c>
      <c r="AN26" s="121">
        <v>11.7</v>
      </c>
      <c r="AO26" s="121">
        <v>13.6</v>
      </c>
      <c r="AP26" s="121">
        <v>10.8</v>
      </c>
      <c r="AQ26" s="121">
        <v>12.6</v>
      </c>
      <c r="AR26" s="121">
        <v>12.7</v>
      </c>
      <c r="AS26" s="121">
        <v>11.6</v>
      </c>
      <c r="AT26" s="121">
        <v>15</v>
      </c>
      <c r="AU26" s="121">
        <v>16</v>
      </c>
      <c r="AV26" s="121">
        <v>14.9</v>
      </c>
      <c r="AW26" s="121">
        <v>16</v>
      </c>
      <c r="AX26" s="121">
        <v>15.1</v>
      </c>
      <c r="AY26" s="121">
        <v>13.6</v>
      </c>
      <c r="AZ26" s="121">
        <v>14.7</v>
      </c>
      <c r="BA26" s="121">
        <v>16</v>
      </c>
      <c r="BB26" s="121">
        <v>14.8</v>
      </c>
      <c r="BC26" s="121">
        <v>12.8</v>
      </c>
      <c r="BD26" s="121">
        <v>12.8</v>
      </c>
      <c r="BE26" s="121">
        <v>15.3</v>
      </c>
      <c r="BF26" s="121">
        <v>14</v>
      </c>
      <c r="BG26" s="121">
        <v>10.6</v>
      </c>
      <c r="BH26" s="121">
        <v>13.5</v>
      </c>
      <c r="BI26" s="121">
        <v>13.3</v>
      </c>
      <c r="BJ26" s="121">
        <v>16.7</v>
      </c>
      <c r="BK26" s="121">
        <v>16.2</v>
      </c>
      <c r="BL26" s="121">
        <v>14.4</v>
      </c>
      <c r="BM26" s="121">
        <v>12.7</v>
      </c>
      <c r="BN26" s="121">
        <v>12.4</v>
      </c>
      <c r="BO26" s="18">
        <f t="shared" si="0"/>
        <v>13.933333333333332</v>
      </c>
      <c r="BP26" s="4"/>
    </row>
    <row r="27" spans="2:68" x14ac:dyDescent="0.2">
      <c r="B27" s="1" t="str">
        <f t="shared" si="1"/>
        <v>Centro_INIFAP San Luis</v>
      </c>
      <c r="C27" s="104" t="s">
        <v>6</v>
      </c>
      <c r="D27" s="104" t="s">
        <v>106</v>
      </c>
      <c r="E27" s="104" t="s">
        <v>104</v>
      </c>
      <c r="F27" s="121">
        <v>27.6</v>
      </c>
      <c r="G27" s="121">
        <v>28.9</v>
      </c>
      <c r="H27" s="121">
        <v>29.1</v>
      </c>
      <c r="I27" s="121">
        <v>30</v>
      </c>
      <c r="J27" s="121">
        <v>27.2</v>
      </c>
      <c r="K27" s="121">
        <v>28.3</v>
      </c>
      <c r="L27" s="121">
        <v>30.2</v>
      </c>
      <c r="M27" s="121">
        <v>30.2</v>
      </c>
      <c r="N27" s="121">
        <v>30.6</v>
      </c>
      <c r="O27" s="121">
        <v>29.3</v>
      </c>
      <c r="P27" s="121">
        <v>28.4</v>
      </c>
      <c r="Q27" s="121">
        <v>26.7</v>
      </c>
      <c r="R27" s="121">
        <v>29.8</v>
      </c>
      <c r="S27" s="121">
        <v>29.8</v>
      </c>
      <c r="T27" s="121">
        <v>29.5</v>
      </c>
      <c r="U27" s="121">
        <v>28.6</v>
      </c>
      <c r="V27" s="121">
        <v>31.3</v>
      </c>
      <c r="W27" s="121">
        <v>28.9</v>
      </c>
      <c r="X27" s="121">
        <v>25.1</v>
      </c>
      <c r="Y27" s="121">
        <v>25.1</v>
      </c>
      <c r="Z27" s="121">
        <v>22.6</v>
      </c>
      <c r="AA27" s="121">
        <v>26.4</v>
      </c>
      <c r="AB27" s="121">
        <v>28</v>
      </c>
      <c r="AC27" s="121">
        <v>29.5</v>
      </c>
      <c r="AD27" s="121">
        <v>28.1</v>
      </c>
      <c r="AE27" s="121">
        <v>25.1</v>
      </c>
      <c r="AF27" s="121">
        <v>26.3</v>
      </c>
      <c r="AG27" s="121">
        <v>27.4</v>
      </c>
      <c r="AH27" s="121">
        <v>28.4</v>
      </c>
      <c r="AI27" s="121">
        <v>28.6</v>
      </c>
      <c r="AJ27" s="17">
        <f t="shared" si="2"/>
        <v>28.166666666666668</v>
      </c>
      <c r="AK27" s="121">
        <v>13.3</v>
      </c>
      <c r="AL27" s="121">
        <v>11.9</v>
      </c>
      <c r="AM27" s="121">
        <v>13.1</v>
      </c>
      <c r="AN27" s="121">
        <v>10</v>
      </c>
      <c r="AO27" s="121">
        <v>11.5</v>
      </c>
      <c r="AP27" s="121">
        <v>11.1</v>
      </c>
      <c r="AQ27" s="121">
        <v>8.4</v>
      </c>
      <c r="AR27" s="121">
        <v>11.1</v>
      </c>
      <c r="AS27" s="121">
        <v>12.6</v>
      </c>
      <c r="AT27" s="121">
        <v>14.6</v>
      </c>
      <c r="AU27" s="121">
        <v>15.7</v>
      </c>
      <c r="AV27" s="121">
        <v>14.1</v>
      </c>
      <c r="AW27" s="121">
        <v>13.4</v>
      </c>
      <c r="AX27" s="121">
        <v>10.8</v>
      </c>
      <c r="AY27" s="121">
        <v>10.5</v>
      </c>
      <c r="AZ27" s="121">
        <v>14.5</v>
      </c>
      <c r="BA27" s="121">
        <v>14</v>
      </c>
      <c r="BB27" s="121">
        <v>14.2</v>
      </c>
      <c r="BC27" s="121">
        <v>13.3</v>
      </c>
      <c r="BD27" s="121">
        <v>15.2</v>
      </c>
      <c r="BE27" s="121">
        <v>14.7</v>
      </c>
      <c r="BF27" s="121">
        <v>14.5</v>
      </c>
      <c r="BG27" s="121">
        <v>8.1</v>
      </c>
      <c r="BH27" s="121">
        <v>10.5</v>
      </c>
      <c r="BI27" s="121">
        <v>12.7</v>
      </c>
      <c r="BJ27" s="121">
        <v>17.2</v>
      </c>
      <c r="BK27" s="121">
        <v>16.2</v>
      </c>
      <c r="BL27" s="121">
        <v>15.2</v>
      </c>
      <c r="BM27" s="121">
        <v>15.8</v>
      </c>
      <c r="BN27" s="121">
        <v>9</v>
      </c>
      <c r="BO27" s="18">
        <f t="shared" si="0"/>
        <v>12.906666666666666</v>
      </c>
      <c r="BP27" s="4"/>
    </row>
    <row r="28" spans="2:68" x14ac:dyDescent="0.2">
      <c r="B28" s="1" t="str">
        <f t="shared" si="1"/>
        <v>Centro_La Lugarda</v>
      </c>
      <c r="C28" s="104" t="s">
        <v>6</v>
      </c>
      <c r="D28" s="104" t="s">
        <v>39</v>
      </c>
      <c r="E28" s="104" t="s">
        <v>40</v>
      </c>
      <c r="F28" s="121">
        <v>27.8</v>
      </c>
      <c r="G28" s="121">
        <v>26.7</v>
      </c>
      <c r="H28" s="121">
        <v>25.8</v>
      </c>
      <c r="I28" s="121">
        <v>27.1</v>
      </c>
      <c r="J28" s="121">
        <v>24.8</v>
      </c>
      <c r="K28" s="121">
        <v>26.8</v>
      </c>
      <c r="L28" s="121">
        <v>27.8</v>
      </c>
      <c r="M28" s="121">
        <v>28.7</v>
      </c>
      <c r="N28" s="121">
        <v>26.8</v>
      </c>
      <c r="O28" s="121">
        <v>27</v>
      </c>
      <c r="P28" s="121">
        <v>26.9</v>
      </c>
      <c r="Q28" s="121">
        <v>26.3</v>
      </c>
      <c r="R28" s="121">
        <v>27.7</v>
      </c>
      <c r="S28" s="121">
        <v>28.6</v>
      </c>
      <c r="T28" s="121">
        <v>28.5</v>
      </c>
      <c r="U28" s="121">
        <v>24.1</v>
      </c>
      <c r="V28" s="121">
        <v>28.1</v>
      </c>
      <c r="W28" s="121">
        <v>27.2</v>
      </c>
      <c r="X28" s="121">
        <v>22.6</v>
      </c>
      <c r="Y28" s="121">
        <v>23.7</v>
      </c>
      <c r="Z28" s="121">
        <v>23.2</v>
      </c>
      <c r="AA28" s="121">
        <v>26.1</v>
      </c>
      <c r="AB28" s="121">
        <v>27.1</v>
      </c>
      <c r="AC28" s="121">
        <v>29.1</v>
      </c>
      <c r="AD28" s="121">
        <v>25.5</v>
      </c>
      <c r="AE28" s="121">
        <v>24.8</v>
      </c>
      <c r="AF28" s="121">
        <v>26.7</v>
      </c>
      <c r="AG28" s="121">
        <v>26.2</v>
      </c>
      <c r="AH28" s="121">
        <v>25.5</v>
      </c>
      <c r="AI28" s="121">
        <v>28.3</v>
      </c>
      <c r="AJ28" s="17">
        <f t="shared" si="2"/>
        <v>26.516666666666673</v>
      </c>
      <c r="AK28" s="121">
        <v>13.7</v>
      </c>
      <c r="AL28" s="121">
        <v>10</v>
      </c>
      <c r="AM28" s="121">
        <v>12.5</v>
      </c>
      <c r="AN28" s="121">
        <v>10.3</v>
      </c>
      <c r="AO28" s="121">
        <v>9.6</v>
      </c>
      <c r="AP28" s="121">
        <v>8.6</v>
      </c>
      <c r="AQ28" s="121">
        <v>8.8000000000000007</v>
      </c>
      <c r="AR28" s="121">
        <v>10.199999999999999</v>
      </c>
      <c r="AS28" s="121">
        <v>11.4</v>
      </c>
      <c r="AT28" s="121">
        <v>12.5</v>
      </c>
      <c r="AU28" s="121">
        <v>13.7</v>
      </c>
      <c r="AV28" s="121">
        <v>13.4</v>
      </c>
      <c r="AW28" s="121">
        <v>12.5</v>
      </c>
      <c r="AX28" s="121">
        <v>11.9</v>
      </c>
      <c r="AY28" s="121">
        <v>12.8</v>
      </c>
      <c r="AZ28" s="121">
        <v>13.8</v>
      </c>
      <c r="BA28" s="121">
        <v>12.2</v>
      </c>
      <c r="BB28" s="121">
        <v>14.5</v>
      </c>
      <c r="BC28" s="121">
        <v>11.9</v>
      </c>
      <c r="BD28" s="121">
        <v>10.6</v>
      </c>
      <c r="BE28" s="121">
        <v>13.7</v>
      </c>
      <c r="BF28" s="121">
        <v>11.5</v>
      </c>
      <c r="BG28" s="121">
        <v>7.7</v>
      </c>
      <c r="BH28" s="121">
        <v>9.3000000000000007</v>
      </c>
      <c r="BI28" s="121">
        <v>14.9</v>
      </c>
      <c r="BJ28" s="121">
        <v>13.8</v>
      </c>
      <c r="BK28" s="121">
        <v>15.3</v>
      </c>
      <c r="BL28" s="121">
        <v>12.3</v>
      </c>
      <c r="BM28" s="121">
        <v>10.7</v>
      </c>
      <c r="BN28" s="121">
        <v>8.3000000000000007</v>
      </c>
      <c r="BO28" s="18">
        <f t="shared" si="0"/>
        <v>11.746666666666668</v>
      </c>
      <c r="BP28" s="4"/>
    </row>
    <row r="29" spans="2:68" x14ac:dyDescent="0.2">
      <c r="B29" s="1" t="str">
        <f t="shared" si="1"/>
        <v>Centro_La Purisima</v>
      </c>
      <c r="C29" s="104" t="s">
        <v>6</v>
      </c>
      <c r="D29" s="104" t="s">
        <v>41</v>
      </c>
      <c r="E29" s="104" t="s">
        <v>42</v>
      </c>
      <c r="F29" s="121" t="s">
        <v>137</v>
      </c>
      <c r="G29" s="121" t="s">
        <v>137</v>
      </c>
      <c r="H29" s="121" t="s">
        <v>137</v>
      </c>
      <c r="I29" s="121" t="s">
        <v>137</v>
      </c>
      <c r="J29" s="121" t="s">
        <v>137</v>
      </c>
      <c r="K29" s="121" t="s">
        <v>137</v>
      </c>
      <c r="L29" s="121" t="s">
        <v>137</v>
      </c>
      <c r="M29" s="121" t="s">
        <v>137</v>
      </c>
      <c r="N29" s="121" t="s">
        <v>137</v>
      </c>
      <c r="O29" s="121" t="s">
        <v>137</v>
      </c>
      <c r="P29" s="121" t="s">
        <v>137</v>
      </c>
      <c r="Q29" s="121" t="s">
        <v>137</v>
      </c>
      <c r="R29" s="121" t="s">
        <v>137</v>
      </c>
      <c r="S29" s="121" t="s">
        <v>137</v>
      </c>
      <c r="T29" s="121" t="s">
        <v>137</v>
      </c>
      <c r="U29" s="121">
        <v>25</v>
      </c>
      <c r="V29" s="121">
        <v>26.5</v>
      </c>
      <c r="W29" s="121">
        <v>24.7</v>
      </c>
      <c r="X29" s="121">
        <v>21</v>
      </c>
      <c r="Y29" s="121">
        <v>21.3</v>
      </c>
      <c r="Z29" s="121">
        <v>18.899999999999999</v>
      </c>
      <c r="AA29" s="121">
        <v>22.6</v>
      </c>
      <c r="AB29" s="121">
        <v>24.5</v>
      </c>
      <c r="AC29" s="121">
        <v>26.4</v>
      </c>
      <c r="AD29" s="121">
        <v>23</v>
      </c>
      <c r="AE29" s="121">
        <v>21.8</v>
      </c>
      <c r="AF29" s="121">
        <v>22.9</v>
      </c>
      <c r="AG29" s="121">
        <v>23.8</v>
      </c>
      <c r="AH29" s="121">
        <v>24.4</v>
      </c>
      <c r="AI29" s="121">
        <v>25.1</v>
      </c>
      <c r="AJ29" s="17">
        <f t="shared" si="2"/>
        <v>23.46</v>
      </c>
      <c r="AK29" s="121" t="s">
        <v>137</v>
      </c>
      <c r="AL29" s="121" t="s">
        <v>137</v>
      </c>
      <c r="AM29" s="121" t="s">
        <v>137</v>
      </c>
      <c r="AN29" s="121" t="s">
        <v>137</v>
      </c>
      <c r="AO29" s="121" t="s">
        <v>137</v>
      </c>
      <c r="AP29" s="121" t="s">
        <v>137</v>
      </c>
      <c r="AQ29" s="121" t="s">
        <v>137</v>
      </c>
      <c r="AR29" s="121" t="s">
        <v>137</v>
      </c>
      <c r="AS29" s="121" t="s">
        <v>137</v>
      </c>
      <c r="AT29" s="121" t="s">
        <v>137</v>
      </c>
      <c r="AU29" s="121" t="s">
        <v>137</v>
      </c>
      <c r="AV29" s="121" t="s">
        <v>137</v>
      </c>
      <c r="AW29" s="121" t="s">
        <v>137</v>
      </c>
      <c r="AX29" s="121" t="s">
        <v>137</v>
      </c>
      <c r="AY29" s="121" t="s">
        <v>137</v>
      </c>
      <c r="AZ29" s="121">
        <v>15.8</v>
      </c>
      <c r="BA29" s="121">
        <v>11.9</v>
      </c>
      <c r="BB29" s="121">
        <v>12.1</v>
      </c>
      <c r="BC29" s="121">
        <v>10.8</v>
      </c>
      <c r="BD29" s="121">
        <v>12.3</v>
      </c>
      <c r="BE29" s="121">
        <v>12.7</v>
      </c>
      <c r="BF29" s="121">
        <v>11.8</v>
      </c>
      <c r="BG29" s="121">
        <v>9</v>
      </c>
      <c r="BH29" s="121">
        <v>10.1</v>
      </c>
      <c r="BI29" s="121">
        <v>13.2</v>
      </c>
      <c r="BJ29" s="121">
        <v>14</v>
      </c>
      <c r="BK29" s="121">
        <v>13.8</v>
      </c>
      <c r="BL29" s="121">
        <v>13.3</v>
      </c>
      <c r="BM29" s="121">
        <v>12.1</v>
      </c>
      <c r="BN29" s="121">
        <v>9.6</v>
      </c>
      <c r="BO29" s="18">
        <f t="shared" si="0"/>
        <v>12.166666666666666</v>
      </c>
      <c r="BP29" s="4"/>
    </row>
    <row r="30" spans="2:68" x14ac:dyDescent="0.2">
      <c r="B30" s="1" t="str">
        <f t="shared" si="1"/>
        <v>Centro_San Ignacio</v>
      </c>
      <c r="C30" s="104" t="s">
        <v>6</v>
      </c>
      <c r="D30" s="104" t="s">
        <v>61</v>
      </c>
      <c r="E30" s="104" t="s">
        <v>62</v>
      </c>
      <c r="F30" s="121">
        <v>26.1</v>
      </c>
      <c r="G30" s="121">
        <v>28.4</v>
      </c>
      <c r="H30" s="121">
        <v>28.6</v>
      </c>
      <c r="I30" s="121">
        <v>29.8</v>
      </c>
      <c r="J30" s="121">
        <v>26</v>
      </c>
      <c r="K30" s="121">
        <v>28.1</v>
      </c>
      <c r="L30" s="121">
        <v>29.6</v>
      </c>
      <c r="M30" s="121">
        <v>28.5</v>
      </c>
      <c r="N30" s="121">
        <v>30.5</v>
      </c>
      <c r="O30" s="121">
        <v>28</v>
      </c>
      <c r="P30" s="121">
        <v>28.1</v>
      </c>
      <c r="Q30" s="121">
        <v>27.7</v>
      </c>
      <c r="R30" s="121">
        <v>28.7</v>
      </c>
      <c r="S30" s="121">
        <v>28.8</v>
      </c>
      <c r="T30" s="121">
        <v>29.2</v>
      </c>
      <c r="U30" s="121">
        <v>28.8</v>
      </c>
      <c r="V30" s="121">
        <v>29.9</v>
      </c>
      <c r="W30" s="121">
        <v>28.1</v>
      </c>
      <c r="X30" s="121">
        <v>24</v>
      </c>
      <c r="Y30" s="121">
        <v>24.7</v>
      </c>
      <c r="Z30" s="121">
        <v>23.2</v>
      </c>
      <c r="AA30" s="121">
        <v>25.9</v>
      </c>
      <c r="AB30" s="121">
        <v>28.5</v>
      </c>
      <c r="AC30" s="121">
        <v>29.9</v>
      </c>
      <c r="AD30" s="121">
        <v>26.3</v>
      </c>
      <c r="AE30" s="121">
        <v>25.6</v>
      </c>
      <c r="AF30" s="121">
        <v>26.1</v>
      </c>
      <c r="AG30" s="121">
        <v>27.4</v>
      </c>
      <c r="AH30" s="121">
        <v>28</v>
      </c>
      <c r="AI30" s="121">
        <v>29.9</v>
      </c>
      <c r="AJ30" s="17">
        <f t="shared" si="2"/>
        <v>27.746666666666666</v>
      </c>
      <c r="AK30" s="121">
        <v>15.1</v>
      </c>
      <c r="AL30" s="121">
        <v>13.7</v>
      </c>
      <c r="AM30" s="121">
        <v>14.2</v>
      </c>
      <c r="AN30" s="121">
        <v>12.3</v>
      </c>
      <c r="AO30" s="121">
        <v>13.6</v>
      </c>
      <c r="AP30" s="121">
        <v>12.5</v>
      </c>
      <c r="AQ30" s="121">
        <v>11.9</v>
      </c>
      <c r="AR30" s="121">
        <v>12.2</v>
      </c>
      <c r="AS30" s="121">
        <v>13.1</v>
      </c>
      <c r="AT30" s="121">
        <v>14.5</v>
      </c>
      <c r="AU30" s="121">
        <v>16</v>
      </c>
      <c r="AV30" s="121">
        <v>15.4</v>
      </c>
      <c r="AW30" s="121">
        <v>15</v>
      </c>
      <c r="AX30" s="121">
        <v>14.5</v>
      </c>
      <c r="AY30" s="121">
        <v>14.1</v>
      </c>
      <c r="AZ30" s="121">
        <v>15.5</v>
      </c>
      <c r="BA30" s="121">
        <v>13.7</v>
      </c>
      <c r="BB30" s="121">
        <v>15.7</v>
      </c>
      <c r="BC30" s="121">
        <v>13.6</v>
      </c>
      <c r="BD30" s="121">
        <v>14.8</v>
      </c>
      <c r="BE30" s="121">
        <v>15.2</v>
      </c>
      <c r="BF30" s="121">
        <v>13.9</v>
      </c>
      <c r="BG30" s="121">
        <v>9.1999999999999993</v>
      </c>
      <c r="BH30" s="121">
        <v>12.2</v>
      </c>
      <c r="BI30" s="121">
        <v>14.4</v>
      </c>
      <c r="BJ30" s="121">
        <v>15.3</v>
      </c>
      <c r="BK30" s="121">
        <v>16.2</v>
      </c>
      <c r="BL30" s="121">
        <v>15.1</v>
      </c>
      <c r="BM30" s="121">
        <v>13.4</v>
      </c>
      <c r="BN30" s="121">
        <v>10.5</v>
      </c>
      <c r="BO30" s="18">
        <f t="shared" si="0"/>
        <v>13.893333333333329</v>
      </c>
      <c r="BP30" s="4"/>
    </row>
    <row r="31" spans="2:68" x14ac:dyDescent="0.2">
      <c r="B31" s="1" t="str">
        <f t="shared" si="1"/>
        <v>Centro_San Isidro</v>
      </c>
      <c r="C31" s="104" t="s">
        <v>6</v>
      </c>
      <c r="D31" s="104" t="s">
        <v>63</v>
      </c>
      <c r="E31" s="104" t="s">
        <v>62</v>
      </c>
      <c r="F31" s="121">
        <v>28.5</v>
      </c>
      <c r="G31" s="121">
        <v>29.3</v>
      </c>
      <c r="H31" s="121">
        <v>27.7</v>
      </c>
      <c r="I31" s="121">
        <v>30.2</v>
      </c>
      <c r="J31" s="121">
        <v>26.4</v>
      </c>
      <c r="K31" s="121">
        <v>28.8</v>
      </c>
      <c r="L31" s="121">
        <v>29.4</v>
      </c>
      <c r="M31" s="121">
        <v>30.8</v>
      </c>
      <c r="N31" s="121">
        <v>29.8</v>
      </c>
      <c r="O31" s="121">
        <v>28.2</v>
      </c>
      <c r="P31" s="121">
        <v>27.1</v>
      </c>
      <c r="Q31" s="121">
        <v>27.8</v>
      </c>
      <c r="R31" s="121">
        <v>29.1</v>
      </c>
      <c r="S31" s="121">
        <v>29.7</v>
      </c>
      <c r="T31" s="121">
        <v>31</v>
      </c>
      <c r="U31" s="121">
        <v>28.6</v>
      </c>
      <c r="V31" s="121">
        <v>29.5</v>
      </c>
      <c r="W31" s="121">
        <v>27.2</v>
      </c>
      <c r="X31" s="121">
        <v>23.8</v>
      </c>
      <c r="Y31" s="121">
        <v>24.9</v>
      </c>
      <c r="Z31" s="121">
        <v>22.8</v>
      </c>
      <c r="AA31" s="121">
        <v>26.6</v>
      </c>
      <c r="AB31" s="121">
        <v>28.5</v>
      </c>
      <c r="AC31" s="121">
        <v>30</v>
      </c>
      <c r="AD31" s="121">
        <v>27.3</v>
      </c>
      <c r="AE31" s="121">
        <v>25.8</v>
      </c>
      <c r="AF31" s="121">
        <v>26.1</v>
      </c>
      <c r="AG31" s="121">
        <v>27.8</v>
      </c>
      <c r="AH31" s="121">
        <v>28.5</v>
      </c>
      <c r="AI31" s="121">
        <v>29.3</v>
      </c>
      <c r="AJ31" s="17">
        <f t="shared" si="2"/>
        <v>28.016666666666662</v>
      </c>
      <c r="AK31" s="121">
        <v>15.1</v>
      </c>
      <c r="AL31" s="121">
        <v>11.7</v>
      </c>
      <c r="AM31" s="121">
        <v>13.1</v>
      </c>
      <c r="AN31" s="121">
        <v>12.8</v>
      </c>
      <c r="AO31" s="121">
        <v>11.3</v>
      </c>
      <c r="AP31" s="121">
        <v>11.7</v>
      </c>
      <c r="AQ31" s="121">
        <v>10.8</v>
      </c>
      <c r="AR31" s="121">
        <v>11.6</v>
      </c>
      <c r="AS31" s="121">
        <v>12.3</v>
      </c>
      <c r="AT31" s="121">
        <v>13</v>
      </c>
      <c r="AU31" s="121">
        <v>14.8</v>
      </c>
      <c r="AV31" s="121">
        <v>14.9</v>
      </c>
      <c r="AW31" s="121">
        <v>15.4</v>
      </c>
      <c r="AX31" s="121">
        <v>13.9</v>
      </c>
      <c r="AY31" s="121">
        <v>13.7</v>
      </c>
      <c r="AZ31" s="121">
        <v>14.7</v>
      </c>
      <c r="BA31" s="121">
        <v>12.7</v>
      </c>
      <c r="BB31" s="121">
        <v>14.1</v>
      </c>
      <c r="BC31" s="121">
        <v>11.9</v>
      </c>
      <c r="BD31" s="121">
        <v>14.4</v>
      </c>
      <c r="BE31" s="121">
        <v>14.8</v>
      </c>
      <c r="BF31" s="121">
        <v>13.6</v>
      </c>
      <c r="BG31" s="121">
        <v>8.9</v>
      </c>
      <c r="BH31" s="121">
        <v>11</v>
      </c>
      <c r="BI31" s="121">
        <v>13.8</v>
      </c>
      <c r="BJ31" s="121">
        <v>15.6</v>
      </c>
      <c r="BK31" s="121">
        <v>16.7</v>
      </c>
      <c r="BL31" s="121">
        <v>14.9</v>
      </c>
      <c r="BM31" s="121">
        <v>13.2</v>
      </c>
      <c r="BN31" s="121">
        <v>9.5</v>
      </c>
      <c r="BO31" s="18">
        <f t="shared" si="0"/>
        <v>13.196666666666665</v>
      </c>
      <c r="BP31" s="4"/>
    </row>
    <row r="32" spans="2:68" x14ac:dyDescent="0.2">
      <c r="B32" s="1" t="str">
        <f t="shared" si="1"/>
        <v>Huasteca_5 de Mayo</v>
      </c>
      <c r="C32" s="88" t="s">
        <v>0</v>
      </c>
      <c r="D32" s="88" t="s">
        <v>1</v>
      </c>
      <c r="E32" s="88" t="s">
        <v>2</v>
      </c>
      <c r="F32" s="60" t="s">
        <v>137</v>
      </c>
      <c r="G32" s="60" t="s">
        <v>137</v>
      </c>
      <c r="H32" s="60" t="s">
        <v>137</v>
      </c>
      <c r="I32" s="60" t="s">
        <v>137</v>
      </c>
      <c r="J32" s="60" t="s">
        <v>137</v>
      </c>
      <c r="K32" s="60" t="s">
        <v>137</v>
      </c>
      <c r="L32" s="60" t="s">
        <v>137</v>
      </c>
      <c r="M32" s="60" t="s">
        <v>137</v>
      </c>
      <c r="N32" s="60" t="s">
        <v>137</v>
      </c>
      <c r="O32" s="60" t="s">
        <v>137</v>
      </c>
      <c r="P32" s="60" t="s">
        <v>137</v>
      </c>
      <c r="Q32" s="60" t="s">
        <v>137</v>
      </c>
      <c r="R32" s="60" t="s">
        <v>137</v>
      </c>
      <c r="S32" s="60" t="s">
        <v>137</v>
      </c>
      <c r="T32" s="60" t="s">
        <v>137</v>
      </c>
      <c r="U32" s="60" t="s">
        <v>137</v>
      </c>
      <c r="V32" s="60" t="s">
        <v>137</v>
      </c>
      <c r="W32" s="60" t="s">
        <v>137</v>
      </c>
      <c r="X32" s="60" t="s">
        <v>137</v>
      </c>
      <c r="Y32" s="60" t="s">
        <v>137</v>
      </c>
      <c r="Z32" s="60" t="s">
        <v>137</v>
      </c>
      <c r="AA32" s="60" t="s">
        <v>137</v>
      </c>
      <c r="AB32" s="60" t="s">
        <v>137</v>
      </c>
      <c r="AC32" s="60" t="s">
        <v>137</v>
      </c>
      <c r="AD32" s="60" t="s">
        <v>137</v>
      </c>
      <c r="AE32" s="60" t="s">
        <v>137</v>
      </c>
      <c r="AF32" s="60" t="s">
        <v>137</v>
      </c>
      <c r="AG32" s="60" t="s">
        <v>137</v>
      </c>
      <c r="AH32" s="60" t="s">
        <v>137</v>
      </c>
      <c r="AI32" s="121">
        <v>37.200000000000003</v>
      </c>
      <c r="AJ32" s="17">
        <f t="shared" si="2"/>
        <v>37.200000000000003</v>
      </c>
      <c r="AK32" s="60" t="s">
        <v>137</v>
      </c>
      <c r="AL32" s="60" t="s">
        <v>137</v>
      </c>
      <c r="AM32" s="60" t="s">
        <v>137</v>
      </c>
      <c r="AN32" s="60" t="s">
        <v>137</v>
      </c>
      <c r="AO32" s="60" t="s">
        <v>137</v>
      </c>
      <c r="AP32" s="60" t="s">
        <v>137</v>
      </c>
      <c r="AQ32" s="60" t="s">
        <v>137</v>
      </c>
      <c r="AR32" s="60" t="s">
        <v>137</v>
      </c>
      <c r="AS32" s="60" t="s">
        <v>137</v>
      </c>
      <c r="AT32" s="60" t="s">
        <v>137</v>
      </c>
      <c r="AU32" s="60" t="s">
        <v>137</v>
      </c>
      <c r="AV32" s="60" t="s">
        <v>137</v>
      </c>
      <c r="AW32" s="60" t="s">
        <v>137</v>
      </c>
      <c r="AX32" s="60" t="s">
        <v>137</v>
      </c>
      <c r="AY32" s="60" t="s">
        <v>137</v>
      </c>
      <c r="AZ32" s="60" t="s">
        <v>137</v>
      </c>
      <c r="BA32" s="60" t="s">
        <v>137</v>
      </c>
      <c r="BB32" s="60" t="s">
        <v>137</v>
      </c>
      <c r="BC32" s="60" t="s">
        <v>137</v>
      </c>
      <c r="BD32" s="60" t="s">
        <v>137</v>
      </c>
      <c r="BE32" s="60" t="s">
        <v>137</v>
      </c>
      <c r="BF32" s="60" t="s">
        <v>137</v>
      </c>
      <c r="BG32" s="60" t="s">
        <v>137</v>
      </c>
      <c r="BH32" s="60" t="s">
        <v>137</v>
      </c>
      <c r="BI32" s="60" t="s">
        <v>137</v>
      </c>
      <c r="BJ32" s="60" t="s">
        <v>137</v>
      </c>
      <c r="BK32" s="60" t="s">
        <v>137</v>
      </c>
      <c r="BL32" s="60" t="s">
        <v>137</v>
      </c>
      <c r="BM32" s="60" t="s">
        <v>137</v>
      </c>
      <c r="BN32" s="121">
        <v>22</v>
      </c>
      <c r="BO32" s="18">
        <f>AVERAGE(AK32:BN32)</f>
        <v>22</v>
      </c>
      <c r="BP32" s="4"/>
    </row>
    <row r="33" spans="2:68" x14ac:dyDescent="0.2">
      <c r="B33" s="1" t="str">
        <f t="shared" si="1"/>
        <v>Huasteca_Estación Coyoles</v>
      </c>
      <c r="C33" s="88" t="s">
        <v>0</v>
      </c>
      <c r="D33" s="88" t="s">
        <v>32</v>
      </c>
      <c r="E33" s="88" t="s">
        <v>2</v>
      </c>
      <c r="F33" s="60" t="s">
        <v>137</v>
      </c>
      <c r="G33" s="60" t="s">
        <v>137</v>
      </c>
      <c r="H33" s="60" t="s">
        <v>137</v>
      </c>
      <c r="I33" s="60" t="s">
        <v>137</v>
      </c>
      <c r="J33" s="60" t="s">
        <v>137</v>
      </c>
      <c r="K33" s="60" t="s">
        <v>137</v>
      </c>
      <c r="L33" s="60" t="s">
        <v>137</v>
      </c>
      <c r="M33" s="60" t="s">
        <v>137</v>
      </c>
      <c r="N33" s="60" t="s">
        <v>137</v>
      </c>
      <c r="O33" s="60" t="s">
        <v>137</v>
      </c>
      <c r="P33" s="60" t="s">
        <v>137</v>
      </c>
      <c r="Q33" s="60" t="s">
        <v>137</v>
      </c>
      <c r="R33" s="60" t="s">
        <v>137</v>
      </c>
      <c r="S33" s="60" t="s">
        <v>137</v>
      </c>
      <c r="T33" s="60" t="s">
        <v>137</v>
      </c>
      <c r="U33" s="60" t="s">
        <v>137</v>
      </c>
      <c r="V33" s="60" t="s">
        <v>137</v>
      </c>
      <c r="W33" s="60" t="s">
        <v>137</v>
      </c>
      <c r="X33" s="60" t="s">
        <v>137</v>
      </c>
      <c r="Y33" s="60" t="s">
        <v>137</v>
      </c>
      <c r="Z33" s="60" t="s">
        <v>137</v>
      </c>
      <c r="AA33" s="60" t="s">
        <v>137</v>
      </c>
      <c r="AB33" s="60" t="s">
        <v>137</v>
      </c>
      <c r="AC33" s="60" t="s">
        <v>137</v>
      </c>
      <c r="AD33" s="60" t="s">
        <v>137</v>
      </c>
      <c r="AE33" s="60" t="s">
        <v>137</v>
      </c>
      <c r="AF33" s="60" t="s">
        <v>137</v>
      </c>
      <c r="AG33" s="60" t="s">
        <v>137</v>
      </c>
      <c r="AH33" s="60" t="s">
        <v>137</v>
      </c>
      <c r="AI33" s="121">
        <v>37.200000000000003</v>
      </c>
      <c r="AJ33" s="17">
        <f t="shared" si="2"/>
        <v>37.200000000000003</v>
      </c>
      <c r="AK33" s="60" t="s">
        <v>137</v>
      </c>
      <c r="AL33" s="60" t="s">
        <v>137</v>
      </c>
      <c r="AM33" s="60" t="s">
        <v>137</v>
      </c>
      <c r="AN33" s="60" t="s">
        <v>137</v>
      </c>
      <c r="AO33" s="60" t="s">
        <v>137</v>
      </c>
      <c r="AP33" s="60" t="s">
        <v>137</v>
      </c>
      <c r="AQ33" s="60" t="s">
        <v>137</v>
      </c>
      <c r="AR33" s="60" t="s">
        <v>137</v>
      </c>
      <c r="AS33" s="60" t="s">
        <v>137</v>
      </c>
      <c r="AT33" s="60" t="s">
        <v>137</v>
      </c>
      <c r="AU33" s="60" t="s">
        <v>137</v>
      </c>
      <c r="AV33" s="60" t="s">
        <v>137</v>
      </c>
      <c r="AW33" s="60" t="s">
        <v>137</v>
      </c>
      <c r="AX33" s="60" t="s">
        <v>137</v>
      </c>
      <c r="AY33" s="60" t="s">
        <v>137</v>
      </c>
      <c r="AZ33" s="60" t="s">
        <v>137</v>
      </c>
      <c r="BA33" s="60" t="s">
        <v>137</v>
      </c>
      <c r="BB33" s="60" t="s">
        <v>137</v>
      </c>
      <c r="BC33" s="60" t="s">
        <v>137</v>
      </c>
      <c r="BD33" s="60" t="s">
        <v>137</v>
      </c>
      <c r="BE33" s="60" t="s">
        <v>137</v>
      </c>
      <c r="BF33" s="60" t="s">
        <v>137</v>
      </c>
      <c r="BG33" s="60" t="s">
        <v>137</v>
      </c>
      <c r="BH33" s="60" t="s">
        <v>137</v>
      </c>
      <c r="BI33" s="60" t="s">
        <v>137</v>
      </c>
      <c r="BJ33" s="60" t="s">
        <v>137</v>
      </c>
      <c r="BK33" s="60" t="s">
        <v>137</v>
      </c>
      <c r="BL33" s="60" t="s">
        <v>137</v>
      </c>
      <c r="BM33" s="60" t="s">
        <v>137</v>
      </c>
      <c r="BN33" s="121">
        <v>22</v>
      </c>
      <c r="BO33" s="18">
        <f t="shared" si="0"/>
        <v>22</v>
      </c>
      <c r="BP33" s="4"/>
    </row>
    <row r="34" spans="2:68" x14ac:dyDescent="0.2">
      <c r="B34" s="1" t="str">
        <f t="shared" si="1"/>
        <v>Huasteca_Ingenio Plan de Ayala</v>
      </c>
      <c r="C34" s="88" t="s">
        <v>0</v>
      </c>
      <c r="D34" s="88" t="s">
        <v>107</v>
      </c>
      <c r="E34" s="88" t="s">
        <v>2</v>
      </c>
      <c r="F34" s="60" t="s">
        <v>137</v>
      </c>
      <c r="G34" s="60" t="s">
        <v>137</v>
      </c>
      <c r="H34" s="60" t="s">
        <v>137</v>
      </c>
      <c r="I34" s="60" t="s">
        <v>137</v>
      </c>
      <c r="J34" s="60" t="s">
        <v>137</v>
      </c>
      <c r="K34" s="60" t="s">
        <v>137</v>
      </c>
      <c r="L34" s="60" t="s">
        <v>137</v>
      </c>
      <c r="M34" s="60" t="s">
        <v>137</v>
      </c>
      <c r="N34" s="60" t="s">
        <v>137</v>
      </c>
      <c r="O34" s="60" t="s">
        <v>137</v>
      </c>
      <c r="P34" s="60" t="s">
        <v>137</v>
      </c>
      <c r="Q34" s="60" t="s">
        <v>137</v>
      </c>
      <c r="R34" s="60" t="s">
        <v>137</v>
      </c>
      <c r="S34" s="60" t="s">
        <v>137</v>
      </c>
      <c r="T34" s="60" t="s">
        <v>137</v>
      </c>
      <c r="U34" s="60" t="s">
        <v>137</v>
      </c>
      <c r="V34" s="60" t="s">
        <v>137</v>
      </c>
      <c r="W34" s="60" t="s">
        <v>137</v>
      </c>
      <c r="X34" s="60" t="s">
        <v>137</v>
      </c>
      <c r="Y34" s="60" t="s">
        <v>137</v>
      </c>
      <c r="Z34" s="60" t="s">
        <v>137</v>
      </c>
      <c r="AA34" s="60" t="s">
        <v>137</v>
      </c>
      <c r="AB34" s="60" t="s">
        <v>137</v>
      </c>
      <c r="AC34" s="60" t="s">
        <v>137</v>
      </c>
      <c r="AD34" s="60" t="s">
        <v>137</v>
      </c>
      <c r="AE34" s="60" t="s">
        <v>137</v>
      </c>
      <c r="AF34" s="60" t="s">
        <v>137</v>
      </c>
      <c r="AG34" s="60" t="s">
        <v>137</v>
      </c>
      <c r="AH34" s="60" t="s">
        <v>137</v>
      </c>
      <c r="AI34" s="121">
        <v>37.200000000000003</v>
      </c>
      <c r="AJ34" s="17">
        <f t="shared" si="2"/>
        <v>37.200000000000003</v>
      </c>
      <c r="AK34" s="60" t="s">
        <v>137</v>
      </c>
      <c r="AL34" s="60" t="s">
        <v>137</v>
      </c>
      <c r="AM34" s="60" t="s">
        <v>137</v>
      </c>
      <c r="AN34" s="60" t="s">
        <v>137</v>
      </c>
      <c r="AO34" s="60" t="s">
        <v>137</v>
      </c>
      <c r="AP34" s="60" t="s">
        <v>137</v>
      </c>
      <c r="AQ34" s="60" t="s">
        <v>137</v>
      </c>
      <c r="AR34" s="60" t="s">
        <v>137</v>
      </c>
      <c r="AS34" s="60" t="s">
        <v>137</v>
      </c>
      <c r="AT34" s="60" t="s">
        <v>137</v>
      </c>
      <c r="AU34" s="60" t="s">
        <v>137</v>
      </c>
      <c r="AV34" s="60" t="s">
        <v>137</v>
      </c>
      <c r="AW34" s="60" t="s">
        <v>137</v>
      </c>
      <c r="AX34" s="60" t="s">
        <v>137</v>
      </c>
      <c r="AY34" s="60" t="s">
        <v>137</v>
      </c>
      <c r="AZ34" s="60" t="s">
        <v>137</v>
      </c>
      <c r="BA34" s="60" t="s">
        <v>137</v>
      </c>
      <c r="BB34" s="60" t="s">
        <v>137</v>
      </c>
      <c r="BC34" s="60" t="s">
        <v>137</v>
      </c>
      <c r="BD34" s="60" t="s">
        <v>137</v>
      </c>
      <c r="BE34" s="60" t="s">
        <v>137</v>
      </c>
      <c r="BF34" s="60" t="s">
        <v>137</v>
      </c>
      <c r="BG34" s="60" t="s">
        <v>137</v>
      </c>
      <c r="BH34" s="60" t="s">
        <v>137</v>
      </c>
      <c r="BI34" s="60" t="s">
        <v>137</v>
      </c>
      <c r="BJ34" s="60" t="s">
        <v>137</v>
      </c>
      <c r="BK34" s="60" t="s">
        <v>137</v>
      </c>
      <c r="BL34" s="60" t="s">
        <v>137</v>
      </c>
      <c r="BM34" s="60" t="s">
        <v>137</v>
      </c>
      <c r="BN34" s="121">
        <v>22</v>
      </c>
      <c r="BO34" s="18">
        <f t="shared" si="0"/>
        <v>22</v>
      </c>
      <c r="BP34" s="4"/>
    </row>
    <row r="35" spans="2:68" x14ac:dyDescent="0.2">
      <c r="B35" s="1" t="str">
        <f t="shared" si="1"/>
        <v>Huasteca_La Hincada</v>
      </c>
      <c r="C35" s="88" t="s">
        <v>0</v>
      </c>
      <c r="D35" s="88" t="s">
        <v>38</v>
      </c>
      <c r="E35" s="88" t="s">
        <v>2</v>
      </c>
      <c r="F35" s="60" t="s">
        <v>137</v>
      </c>
      <c r="G35" s="60" t="s">
        <v>137</v>
      </c>
      <c r="H35" s="60" t="s">
        <v>137</v>
      </c>
      <c r="I35" s="60" t="s">
        <v>137</v>
      </c>
      <c r="J35" s="60" t="s">
        <v>137</v>
      </c>
      <c r="K35" s="60" t="s">
        <v>137</v>
      </c>
      <c r="L35" s="60" t="s">
        <v>137</v>
      </c>
      <c r="M35" s="60" t="s">
        <v>137</v>
      </c>
      <c r="N35" s="60" t="s">
        <v>137</v>
      </c>
      <c r="O35" s="60" t="s">
        <v>137</v>
      </c>
      <c r="P35" s="60" t="s">
        <v>137</v>
      </c>
      <c r="Q35" s="60" t="s">
        <v>137</v>
      </c>
      <c r="R35" s="60" t="s">
        <v>137</v>
      </c>
      <c r="S35" s="60" t="s">
        <v>137</v>
      </c>
      <c r="T35" s="60" t="s">
        <v>137</v>
      </c>
      <c r="U35" s="60" t="s">
        <v>137</v>
      </c>
      <c r="V35" s="60" t="s">
        <v>137</v>
      </c>
      <c r="W35" s="60" t="s">
        <v>137</v>
      </c>
      <c r="X35" s="60" t="s">
        <v>137</v>
      </c>
      <c r="Y35" s="60" t="s">
        <v>137</v>
      </c>
      <c r="Z35" s="60" t="s">
        <v>137</v>
      </c>
      <c r="AA35" s="60" t="s">
        <v>137</v>
      </c>
      <c r="AB35" s="60" t="s">
        <v>137</v>
      </c>
      <c r="AC35" s="60" t="s">
        <v>137</v>
      </c>
      <c r="AD35" s="60" t="s">
        <v>137</v>
      </c>
      <c r="AE35" s="60" t="s">
        <v>137</v>
      </c>
      <c r="AF35" s="60" t="s">
        <v>137</v>
      </c>
      <c r="AG35" s="60" t="s">
        <v>137</v>
      </c>
      <c r="AH35" s="60" t="s">
        <v>137</v>
      </c>
      <c r="AI35" s="121">
        <v>37.200000000000003</v>
      </c>
      <c r="AJ35" s="17">
        <f t="shared" si="2"/>
        <v>37.200000000000003</v>
      </c>
      <c r="AK35" s="60" t="s">
        <v>137</v>
      </c>
      <c r="AL35" s="60" t="s">
        <v>137</v>
      </c>
      <c r="AM35" s="60" t="s">
        <v>137</v>
      </c>
      <c r="AN35" s="60" t="s">
        <v>137</v>
      </c>
      <c r="AO35" s="60" t="s">
        <v>137</v>
      </c>
      <c r="AP35" s="60" t="s">
        <v>137</v>
      </c>
      <c r="AQ35" s="60" t="s">
        <v>137</v>
      </c>
      <c r="AR35" s="60" t="s">
        <v>137</v>
      </c>
      <c r="AS35" s="60" t="s">
        <v>137</v>
      </c>
      <c r="AT35" s="60" t="s">
        <v>137</v>
      </c>
      <c r="AU35" s="60" t="s">
        <v>137</v>
      </c>
      <c r="AV35" s="60" t="s">
        <v>137</v>
      </c>
      <c r="AW35" s="60" t="s">
        <v>137</v>
      </c>
      <c r="AX35" s="60" t="s">
        <v>137</v>
      </c>
      <c r="AY35" s="60" t="s">
        <v>137</v>
      </c>
      <c r="AZ35" s="60" t="s">
        <v>137</v>
      </c>
      <c r="BA35" s="60" t="s">
        <v>137</v>
      </c>
      <c r="BB35" s="60" t="s">
        <v>137</v>
      </c>
      <c r="BC35" s="60" t="s">
        <v>137</v>
      </c>
      <c r="BD35" s="60" t="s">
        <v>137</v>
      </c>
      <c r="BE35" s="60" t="s">
        <v>137</v>
      </c>
      <c r="BF35" s="60" t="s">
        <v>137</v>
      </c>
      <c r="BG35" s="60" t="s">
        <v>137</v>
      </c>
      <c r="BH35" s="60" t="s">
        <v>137</v>
      </c>
      <c r="BI35" s="60" t="s">
        <v>137</v>
      </c>
      <c r="BJ35" s="60" t="s">
        <v>137</v>
      </c>
      <c r="BK35" s="60" t="s">
        <v>137</v>
      </c>
      <c r="BL35" s="60" t="s">
        <v>137</v>
      </c>
      <c r="BM35" s="60" t="s">
        <v>137</v>
      </c>
      <c r="BN35" s="121">
        <v>22</v>
      </c>
      <c r="BO35" s="18">
        <f t="shared" si="0"/>
        <v>22</v>
      </c>
      <c r="BP35" s="4"/>
    </row>
    <row r="36" spans="2:68" x14ac:dyDescent="0.2">
      <c r="B36" s="1" t="str">
        <f t="shared" si="1"/>
        <v>Huasteca_Tampaya</v>
      </c>
      <c r="C36" s="88" t="s">
        <v>0</v>
      </c>
      <c r="D36" s="88" t="s">
        <v>70</v>
      </c>
      <c r="E36" s="88" t="s">
        <v>2</v>
      </c>
      <c r="F36" s="60" t="s">
        <v>137</v>
      </c>
      <c r="G36" s="60" t="s">
        <v>137</v>
      </c>
      <c r="H36" s="60" t="s">
        <v>137</v>
      </c>
      <c r="I36" s="60" t="s">
        <v>137</v>
      </c>
      <c r="J36" s="60" t="s">
        <v>137</v>
      </c>
      <c r="K36" s="60" t="s">
        <v>137</v>
      </c>
      <c r="L36" s="60" t="s">
        <v>137</v>
      </c>
      <c r="M36" s="60" t="s">
        <v>137</v>
      </c>
      <c r="N36" s="60" t="s">
        <v>137</v>
      </c>
      <c r="O36" s="60" t="s">
        <v>137</v>
      </c>
      <c r="P36" s="60" t="s">
        <v>137</v>
      </c>
      <c r="Q36" s="60" t="s">
        <v>137</v>
      </c>
      <c r="R36" s="60" t="s">
        <v>137</v>
      </c>
      <c r="S36" s="60" t="s">
        <v>137</v>
      </c>
      <c r="T36" s="60" t="s">
        <v>137</v>
      </c>
      <c r="U36" s="60" t="s">
        <v>137</v>
      </c>
      <c r="V36" s="60" t="s">
        <v>137</v>
      </c>
      <c r="W36" s="60" t="s">
        <v>137</v>
      </c>
      <c r="X36" s="60" t="s">
        <v>137</v>
      </c>
      <c r="Y36" s="60" t="s">
        <v>137</v>
      </c>
      <c r="Z36" s="60" t="s">
        <v>137</v>
      </c>
      <c r="AA36" s="60" t="s">
        <v>137</v>
      </c>
      <c r="AB36" s="60" t="s">
        <v>137</v>
      </c>
      <c r="AC36" s="60" t="s">
        <v>137</v>
      </c>
      <c r="AD36" s="60" t="s">
        <v>137</v>
      </c>
      <c r="AE36" s="60" t="s">
        <v>137</v>
      </c>
      <c r="AF36" s="60" t="s">
        <v>137</v>
      </c>
      <c r="AG36" s="60" t="s">
        <v>137</v>
      </c>
      <c r="AH36" s="60" t="s">
        <v>137</v>
      </c>
      <c r="AI36" s="121">
        <v>37.200000000000003</v>
      </c>
      <c r="AJ36" s="17">
        <f t="shared" si="2"/>
        <v>37.200000000000003</v>
      </c>
      <c r="AK36" s="60" t="s">
        <v>137</v>
      </c>
      <c r="AL36" s="60" t="s">
        <v>137</v>
      </c>
      <c r="AM36" s="60" t="s">
        <v>137</v>
      </c>
      <c r="AN36" s="60" t="s">
        <v>137</v>
      </c>
      <c r="AO36" s="60" t="s">
        <v>137</v>
      </c>
      <c r="AP36" s="60" t="s">
        <v>137</v>
      </c>
      <c r="AQ36" s="60" t="s">
        <v>137</v>
      </c>
      <c r="AR36" s="60" t="s">
        <v>137</v>
      </c>
      <c r="AS36" s="60" t="s">
        <v>137</v>
      </c>
      <c r="AT36" s="60" t="s">
        <v>137</v>
      </c>
      <c r="AU36" s="60" t="s">
        <v>137</v>
      </c>
      <c r="AV36" s="60" t="s">
        <v>137</v>
      </c>
      <c r="AW36" s="60" t="s">
        <v>137</v>
      </c>
      <c r="AX36" s="60" t="s">
        <v>137</v>
      </c>
      <c r="AY36" s="60" t="s">
        <v>137</v>
      </c>
      <c r="AZ36" s="60" t="s">
        <v>137</v>
      </c>
      <c r="BA36" s="60" t="s">
        <v>137</v>
      </c>
      <c r="BB36" s="60" t="s">
        <v>137</v>
      </c>
      <c r="BC36" s="60" t="s">
        <v>137</v>
      </c>
      <c r="BD36" s="60" t="s">
        <v>137</v>
      </c>
      <c r="BE36" s="60" t="s">
        <v>137</v>
      </c>
      <c r="BF36" s="60" t="s">
        <v>137</v>
      </c>
      <c r="BG36" s="60" t="s">
        <v>137</v>
      </c>
      <c r="BH36" s="60" t="s">
        <v>137</v>
      </c>
      <c r="BI36" s="60" t="s">
        <v>137</v>
      </c>
      <c r="BJ36" s="60" t="s">
        <v>137</v>
      </c>
      <c r="BK36" s="60" t="s">
        <v>137</v>
      </c>
      <c r="BL36" s="60" t="s">
        <v>137</v>
      </c>
      <c r="BM36" s="60" t="s">
        <v>137</v>
      </c>
      <c r="BN36" s="121">
        <v>22</v>
      </c>
      <c r="BO36" s="18">
        <f t="shared" si="0"/>
        <v>22</v>
      </c>
      <c r="BP36" s="4"/>
    </row>
    <row r="37" spans="2:68" x14ac:dyDescent="0.2">
      <c r="B37" s="1" t="str">
        <f t="shared" si="1"/>
        <v>Huasteca_INIFAP Ebano</v>
      </c>
      <c r="C37" s="88" t="s">
        <v>0</v>
      </c>
      <c r="D37" s="88" t="s">
        <v>33</v>
      </c>
      <c r="E37" s="88" t="s">
        <v>34</v>
      </c>
      <c r="F37" s="121">
        <v>30.6</v>
      </c>
      <c r="G37" s="121">
        <v>37.5</v>
      </c>
      <c r="H37" s="121">
        <v>35.799999999999997</v>
      </c>
      <c r="I37" s="121">
        <v>39.6</v>
      </c>
      <c r="J37" s="121">
        <v>35.4</v>
      </c>
      <c r="K37" s="121">
        <v>38.700000000000003</v>
      </c>
      <c r="L37" s="121">
        <v>38.6</v>
      </c>
      <c r="M37" s="121">
        <v>39.299999999999997</v>
      </c>
      <c r="N37" s="121">
        <v>39.799999999999997</v>
      </c>
      <c r="O37" s="121">
        <v>38</v>
      </c>
      <c r="P37" s="121">
        <v>37.6</v>
      </c>
      <c r="Q37" s="121">
        <v>37.9</v>
      </c>
      <c r="R37" s="121">
        <v>39.4</v>
      </c>
      <c r="S37" s="121">
        <v>38.6</v>
      </c>
      <c r="T37" s="121">
        <v>39.200000000000003</v>
      </c>
      <c r="U37" s="121">
        <v>39.5</v>
      </c>
      <c r="V37" s="121">
        <v>41.1</v>
      </c>
      <c r="W37" s="121">
        <v>40.1</v>
      </c>
      <c r="X37" s="121">
        <v>34.4</v>
      </c>
      <c r="Y37" s="121">
        <v>26.8</v>
      </c>
      <c r="Z37" s="121">
        <v>12.5</v>
      </c>
      <c r="AA37" s="121">
        <v>16.600000000000001</v>
      </c>
      <c r="AB37" s="121">
        <v>27.7</v>
      </c>
      <c r="AC37" s="121">
        <v>32.799999999999997</v>
      </c>
      <c r="AD37" s="121">
        <v>31.6</v>
      </c>
      <c r="AE37" s="121">
        <v>32.1</v>
      </c>
      <c r="AF37" s="121">
        <v>32.9</v>
      </c>
      <c r="AG37" s="121">
        <v>35.200000000000003</v>
      </c>
      <c r="AH37" s="121">
        <v>36.1</v>
      </c>
      <c r="AI37" s="121">
        <v>37.200000000000003</v>
      </c>
      <c r="AJ37" s="17">
        <f t="shared" si="2"/>
        <v>34.753333333333337</v>
      </c>
      <c r="AK37" s="121">
        <v>21.1</v>
      </c>
      <c r="AL37" s="121">
        <v>22.4</v>
      </c>
      <c r="AM37" s="121">
        <v>22.5</v>
      </c>
      <c r="AN37" s="121">
        <v>20.399999999999999</v>
      </c>
      <c r="AO37" s="121">
        <v>19</v>
      </c>
      <c r="AP37" s="121">
        <v>19.8</v>
      </c>
      <c r="AQ37" s="121">
        <v>21.4</v>
      </c>
      <c r="AR37" s="121">
        <v>22.2</v>
      </c>
      <c r="AS37" s="121">
        <v>23.3</v>
      </c>
      <c r="AT37" s="121">
        <v>23.6</v>
      </c>
      <c r="AU37" s="121">
        <v>22.8</v>
      </c>
      <c r="AV37" s="121">
        <v>24.3</v>
      </c>
      <c r="AW37" s="121">
        <v>23.2</v>
      </c>
      <c r="AX37" s="121">
        <v>23.6</v>
      </c>
      <c r="AY37" s="121">
        <v>25.5</v>
      </c>
      <c r="AZ37" s="121">
        <v>25.3</v>
      </c>
      <c r="BA37" s="121">
        <v>25.4</v>
      </c>
      <c r="BB37" s="121">
        <v>24.3</v>
      </c>
      <c r="BC37" s="121">
        <v>20.9</v>
      </c>
      <c r="BD37" s="121">
        <v>15.3</v>
      </c>
      <c r="BE37" s="121">
        <v>10</v>
      </c>
      <c r="BF37" s="121">
        <v>10</v>
      </c>
      <c r="BG37" s="121">
        <v>11.6</v>
      </c>
      <c r="BH37" s="121">
        <v>18.7</v>
      </c>
      <c r="BI37" s="121">
        <v>22.1</v>
      </c>
      <c r="BJ37" s="121">
        <v>19.899999999999999</v>
      </c>
      <c r="BK37" s="121">
        <v>21.3</v>
      </c>
      <c r="BL37" s="121">
        <v>22</v>
      </c>
      <c r="BM37" s="121">
        <v>20.7</v>
      </c>
      <c r="BN37" s="121">
        <v>22</v>
      </c>
      <c r="BO37" s="18">
        <f t="shared" si="0"/>
        <v>20.82</v>
      </c>
      <c r="BP37" s="4"/>
    </row>
    <row r="38" spans="2:68" x14ac:dyDescent="0.2">
      <c r="B38" s="1" t="str">
        <f t="shared" si="1"/>
        <v>Huasteca_Ponciano</v>
      </c>
      <c r="C38" s="88" t="s">
        <v>0</v>
      </c>
      <c r="D38" s="88" t="s">
        <v>51</v>
      </c>
      <c r="E38" s="88" t="s">
        <v>34</v>
      </c>
      <c r="F38" s="60" t="s">
        <v>137</v>
      </c>
      <c r="G38" s="60" t="s">
        <v>137</v>
      </c>
      <c r="H38" s="60" t="s">
        <v>137</v>
      </c>
      <c r="I38" s="60" t="s">
        <v>137</v>
      </c>
      <c r="J38" s="60" t="s">
        <v>137</v>
      </c>
      <c r="K38" s="60" t="s">
        <v>137</v>
      </c>
      <c r="L38" s="60" t="s">
        <v>137</v>
      </c>
      <c r="M38" s="60" t="s">
        <v>137</v>
      </c>
      <c r="N38" s="60" t="s">
        <v>137</v>
      </c>
      <c r="O38" s="60" t="s">
        <v>137</v>
      </c>
      <c r="P38" s="60" t="s">
        <v>137</v>
      </c>
      <c r="Q38" s="60" t="s">
        <v>137</v>
      </c>
      <c r="R38" s="60" t="s">
        <v>137</v>
      </c>
      <c r="S38" s="60" t="s">
        <v>137</v>
      </c>
      <c r="T38" s="60" t="s">
        <v>137</v>
      </c>
      <c r="U38" s="60" t="s">
        <v>137</v>
      </c>
      <c r="V38" s="60" t="s">
        <v>137</v>
      </c>
      <c r="W38" s="60" t="s">
        <v>137</v>
      </c>
      <c r="X38" s="60" t="s">
        <v>137</v>
      </c>
      <c r="Y38" s="60" t="s">
        <v>137</v>
      </c>
      <c r="Z38" s="60" t="s">
        <v>137</v>
      </c>
      <c r="AA38" s="60" t="s">
        <v>137</v>
      </c>
      <c r="AB38" s="60" t="s">
        <v>137</v>
      </c>
      <c r="AC38" s="60" t="s">
        <v>137</v>
      </c>
      <c r="AD38" s="60" t="s">
        <v>137</v>
      </c>
      <c r="AE38" s="60" t="s">
        <v>137</v>
      </c>
      <c r="AF38" s="60" t="s">
        <v>137</v>
      </c>
      <c r="AG38" s="60" t="s">
        <v>137</v>
      </c>
      <c r="AH38" s="60" t="s">
        <v>137</v>
      </c>
      <c r="AI38" s="121">
        <v>37.200000000000003</v>
      </c>
      <c r="AJ38" s="17">
        <f t="shared" si="2"/>
        <v>37.200000000000003</v>
      </c>
      <c r="AK38" s="60" t="s">
        <v>137</v>
      </c>
      <c r="AL38" s="60" t="s">
        <v>137</v>
      </c>
      <c r="AM38" s="60" t="s">
        <v>137</v>
      </c>
      <c r="AN38" s="60" t="s">
        <v>137</v>
      </c>
      <c r="AO38" s="60" t="s">
        <v>137</v>
      </c>
      <c r="AP38" s="60" t="s">
        <v>137</v>
      </c>
      <c r="AQ38" s="60" t="s">
        <v>137</v>
      </c>
      <c r="AR38" s="60" t="s">
        <v>137</v>
      </c>
      <c r="AS38" s="60" t="s">
        <v>137</v>
      </c>
      <c r="AT38" s="60" t="s">
        <v>137</v>
      </c>
      <c r="AU38" s="60" t="s">
        <v>137</v>
      </c>
      <c r="AV38" s="60" t="s">
        <v>137</v>
      </c>
      <c r="AW38" s="60" t="s">
        <v>137</v>
      </c>
      <c r="AX38" s="60" t="s">
        <v>137</v>
      </c>
      <c r="AY38" s="60" t="s">
        <v>137</v>
      </c>
      <c r="AZ38" s="60" t="s">
        <v>137</v>
      </c>
      <c r="BA38" s="60" t="s">
        <v>137</v>
      </c>
      <c r="BB38" s="60" t="s">
        <v>137</v>
      </c>
      <c r="BC38" s="60" t="s">
        <v>137</v>
      </c>
      <c r="BD38" s="60" t="s">
        <v>137</v>
      </c>
      <c r="BE38" s="60" t="s">
        <v>137</v>
      </c>
      <c r="BF38" s="60" t="s">
        <v>137</v>
      </c>
      <c r="BG38" s="60" t="s">
        <v>137</v>
      </c>
      <c r="BH38" s="60" t="s">
        <v>137</v>
      </c>
      <c r="BI38" s="60" t="s">
        <v>137</v>
      </c>
      <c r="BJ38" s="60" t="s">
        <v>137</v>
      </c>
      <c r="BK38" s="60" t="s">
        <v>137</v>
      </c>
      <c r="BL38" s="60" t="s">
        <v>137</v>
      </c>
      <c r="BM38" s="60" t="s">
        <v>137</v>
      </c>
      <c r="BN38" s="121">
        <v>22</v>
      </c>
      <c r="BO38" s="18">
        <f t="shared" si="0"/>
        <v>22</v>
      </c>
      <c r="BP38" s="4"/>
    </row>
    <row r="39" spans="2:68" x14ac:dyDescent="0.2">
      <c r="B39" s="1" t="str">
        <f t="shared" si="1"/>
        <v>Huasteca_Santa Fé</v>
      </c>
      <c r="C39" s="88" t="s">
        <v>0</v>
      </c>
      <c r="D39" s="88" t="s">
        <v>66</v>
      </c>
      <c r="E39" s="88" t="s">
        <v>34</v>
      </c>
      <c r="F39" s="121" t="s">
        <v>137</v>
      </c>
      <c r="G39" s="121" t="s">
        <v>137</v>
      </c>
      <c r="H39" s="121" t="s">
        <v>137</v>
      </c>
      <c r="I39" s="121" t="s">
        <v>137</v>
      </c>
      <c r="J39" s="121" t="s">
        <v>137</v>
      </c>
      <c r="K39" s="121" t="s">
        <v>137</v>
      </c>
      <c r="L39" s="121">
        <v>34.1</v>
      </c>
      <c r="M39" s="121" t="s">
        <v>137</v>
      </c>
      <c r="N39" s="121">
        <v>31.8</v>
      </c>
      <c r="O39" s="121" t="s">
        <v>137</v>
      </c>
      <c r="P39" s="121" t="s">
        <v>137</v>
      </c>
      <c r="Q39" s="121">
        <v>33</v>
      </c>
      <c r="R39" s="121">
        <v>34.4</v>
      </c>
      <c r="S39" s="121">
        <v>25</v>
      </c>
      <c r="T39" s="121">
        <v>35.6</v>
      </c>
      <c r="U39" s="121">
        <v>31.5</v>
      </c>
      <c r="V39" s="121" t="s">
        <v>137</v>
      </c>
      <c r="W39" s="121" t="s">
        <v>137</v>
      </c>
      <c r="X39" s="60" t="s">
        <v>137</v>
      </c>
      <c r="Y39" s="60" t="s">
        <v>137</v>
      </c>
      <c r="Z39" s="60" t="s">
        <v>137</v>
      </c>
      <c r="AA39" s="60" t="s">
        <v>137</v>
      </c>
      <c r="AB39" s="60" t="s">
        <v>137</v>
      </c>
      <c r="AC39" s="60" t="s">
        <v>137</v>
      </c>
      <c r="AD39" s="60" t="s">
        <v>137</v>
      </c>
      <c r="AE39" s="60" t="s">
        <v>137</v>
      </c>
      <c r="AF39" s="60" t="s">
        <v>137</v>
      </c>
      <c r="AG39" s="60" t="s">
        <v>137</v>
      </c>
      <c r="AH39" s="60" t="s">
        <v>137</v>
      </c>
      <c r="AI39" s="60" t="s">
        <v>137</v>
      </c>
      <c r="AJ39" s="17">
        <f t="shared" si="2"/>
        <v>32.200000000000003</v>
      </c>
      <c r="AK39" s="121" t="s">
        <v>137</v>
      </c>
      <c r="AL39" s="121" t="s">
        <v>137</v>
      </c>
      <c r="AM39" s="121" t="s">
        <v>137</v>
      </c>
      <c r="AN39" s="121" t="s">
        <v>137</v>
      </c>
      <c r="AO39" s="121" t="s">
        <v>137</v>
      </c>
      <c r="AP39" s="121" t="s">
        <v>137</v>
      </c>
      <c r="AQ39" s="121">
        <v>26.5</v>
      </c>
      <c r="AR39" s="121" t="s">
        <v>137</v>
      </c>
      <c r="AS39" s="121">
        <v>29.3</v>
      </c>
      <c r="AT39" s="121" t="s">
        <v>137</v>
      </c>
      <c r="AU39" s="121" t="s">
        <v>137</v>
      </c>
      <c r="AV39" s="121">
        <v>33</v>
      </c>
      <c r="AW39" s="121">
        <v>24.5</v>
      </c>
      <c r="AX39" s="121">
        <v>25</v>
      </c>
      <c r="AY39" s="121">
        <v>35.6</v>
      </c>
      <c r="AZ39" s="121">
        <v>31.5</v>
      </c>
      <c r="BA39" s="121" t="s">
        <v>137</v>
      </c>
      <c r="BB39" s="121" t="s">
        <v>137</v>
      </c>
      <c r="BC39" s="60" t="s">
        <v>137</v>
      </c>
      <c r="BD39" s="60" t="s">
        <v>137</v>
      </c>
      <c r="BE39" s="60" t="s">
        <v>137</v>
      </c>
      <c r="BF39" s="60" t="s">
        <v>137</v>
      </c>
      <c r="BG39" s="60" t="s">
        <v>137</v>
      </c>
      <c r="BH39" s="60" t="s">
        <v>137</v>
      </c>
      <c r="BI39" s="60" t="s">
        <v>137</v>
      </c>
      <c r="BJ39" s="60" t="s">
        <v>137</v>
      </c>
      <c r="BK39" s="60" t="s">
        <v>137</v>
      </c>
      <c r="BL39" s="60" t="s">
        <v>137</v>
      </c>
      <c r="BM39" s="60" t="s">
        <v>137</v>
      </c>
      <c r="BN39" s="60" t="s">
        <v>137</v>
      </c>
      <c r="BO39" s="18">
        <f t="shared" si="0"/>
        <v>29.342857142857145</v>
      </c>
      <c r="BP39" s="4"/>
    </row>
    <row r="40" spans="2:68" x14ac:dyDescent="0.2">
      <c r="B40" s="1" t="str">
        <f t="shared" si="1"/>
        <v xml:space="preserve">Huasteca_Santa Martha </v>
      </c>
      <c r="C40" s="88" t="s">
        <v>0</v>
      </c>
      <c r="D40" s="88" t="s">
        <v>67</v>
      </c>
      <c r="E40" s="88" t="s">
        <v>34</v>
      </c>
      <c r="F40" s="121">
        <v>31.8</v>
      </c>
      <c r="G40" s="121">
        <v>36.5</v>
      </c>
      <c r="H40" s="121">
        <v>34.1</v>
      </c>
      <c r="I40" s="60" t="s">
        <v>137</v>
      </c>
      <c r="J40" s="60" t="s">
        <v>137</v>
      </c>
      <c r="K40" s="60" t="s">
        <v>137</v>
      </c>
      <c r="L40" s="60" t="s">
        <v>137</v>
      </c>
      <c r="M40" s="60" t="s">
        <v>137</v>
      </c>
      <c r="N40" s="60" t="s">
        <v>137</v>
      </c>
      <c r="O40" s="60" t="s">
        <v>137</v>
      </c>
      <c r="P40" s="60" t="s">
        <v>137</v>
      </c>
      <c r="Q40" s="60" t="s">
        <v>137</v>
      </c>
      <c r="R40" s="60" t="s">
        <v>137</v>
      </c>
      <c r="S40" s="60" t="s">
        <v>137</v>
      </c>
      <c r="T40" s="60" t="s">
        <v>137</v>
      </c>
      <c r="U40" s="60" t="s">
        <v>137</v>
      </c>
      <c r="V40" s="60" t="s">
        <v>137</v>
      </c>
      <c r="W40" s="60" t="s">
        <v>137</v>
      </c>
      <c r="X40" s="60" t="s">
        <v>137</v>
      </c>
      <c r="Y40" s="60" t="s">
        <v>137</v>
      </c>
      <c r="Z40" s="60" t="s">
        <v>137</v>
      </c>
      <c r="AA40" s="60" t="s">
        <v>137</v>
      </c>
      <c r="AB40" s="60" t="s">
        <v>137</v>
      </c>
      <c r="AC40" s="60" t="s">
        <v>137</v>
      </c>
      <c r="AD40" s="60" t="s">
        <v>137</v>
      </c>
      <c r="AE40" s="60" t="s">
        <v>137</v>
      </c>
      <c r="AF40" s="60" t="s">
        <v>137</v>
      </c>
      <c r="AG40" s="60" t="s">
        <v>137</v>
      </c>
      <c r="AH40" s="60" t="s">
        <v>137</v>
      </c>
      <c r="AI40" s="60" t="s">
        <v>137</v>
      </c>
      <c r="AJ40" s="17">
        <f t="shared" si="2"/>
        <v>34.133333333333333</v>
      </c>
      <c r="AK40" s="121">
        <v>22.1</v>
      </c>
      <c r="AL40" s="121">
        <v>24.1</v>
      </c>
      <c r="AM40" s="121">
        <v>21.6</v>
      </c>
      <c r="AN40" s="60" t="s">
        <v>137</v>
      </c>
      <c r="AO40" s="60" t="s">
        <v>137</v>
      </c>
      <c r="AP40" s="60" t="s">
        <v>137</v>
      </c>
      <c r="AQ40" s="60" t="s">
        <v>137</v>
      </c>
      <c r="AR40" s="60" t="s">
        <v>137</v>
      </c>
      <c r="AS40" s="60" t="s">
        <v>137</v>
      </c>
      <c r="AT40" s="60" t="s">
        <v>137</v>
      </c>
      <c r="AU40" s="60" t="s">
        <v>137</v>
      </c>
      <c r="AV40" s="60" t="s">
        <v>137</v>
      </c>
      <c r="AW40" s="60" t="s">
        <v>137</v>
      </c>
      <c r="AX40" s="60" t="s">
        <v>137</v>
      </c>
      <c r="AY40" s="60" t="s">
        <v>137</v>
      </c>
      <c r="AZ40" s="60" t="s">
        <v>137</v>
      </c>
      <c r="BA40" s="60" t="s">
        <v>137</v>
      </c>
      <c r="BB40" s="60" t="s">
        <v>137</v>
      </c>
      <c r="BC40" s="60" t="s">
        <v>137</v>
      </c>
      <c r="BD40" s="60" t="s">
        <v>137</v>
      </c>
      <c r="BE40" s="60" t="s">
        <v>137</v>
      </c>
      <c r="BF40" s="60" t="s">
        <v>137</v>
      </c>
      <c r="BG40" s="60" t="s">
        <v>137</v>
      </c>
      <c r="BH40" s="60" t="s">
        <v>137</v>
      </c>
      <c r="BI40" s="60" t="s">
        <v>137</v>
      </c>
      <c r="BJ40" s="60" t="s">
        <v>137</v>
      </c>
      <c r="BK40" s="60" t="s">
        <v>137</v>
      </c>
      <c r="BL40" s="60" t="s">
        <v>137</v>
      </c>
      <c r="BM40" s="60" t="s">
        <v>137</v>
      </c>
      <c r="BN40" s="60" t="s">
        <v>137</v>
      </c>
      <c r="BO40" s="18">
        <f t="shared" si="0"/>
        <v>22.600000000000005</v>
      </c>
      <c r="BP40" s="4"/>
    </row>
    <row r="41" spans="2:68" x14ac:dyDescent="0.2">
      <c r="B41" s="1" t="str">
        <f t="shared" si="1"/>
        <v>Huasteca_El Estribo</v>
      </c>
      <c r="C41" s="88" t="s">
        <v>0</v>
      </c>
      <c r="D41" s="88" t="s">
        <v>19</v>
      </c>
      <c r="E41" s="88" t="s">
        <v>20</v>
      </c>
      <c r="F41" s="60" t="s">
        <v>137</v>
      </c>
      <c r="G41" s="60" t="s">
        <v>137</v>
      </c>
      <c r="H41" s="60" t="s">
        <v>137</v>
      </c>
      <c r="I41" s="60" t="s">
        <v>137</v>
      </c>
      <c r="J41" s="60" t="s">
        <v>137</v>
      </c>
      <c r="K41" s="60" t="s">
        <v>137</v>
      </c>
      <c r="L41" s="60" t="s">
        <v>137</v>
      </c>
      <c r="M41" s="60" t="s">
        <v>137</v>
      </c>
      <c r="N41" s="60" t="s">
        <v>137</v>
      </c>
      <c r="O41" s="60" t="s">
        <v>137</v>
      </c>
      <c r="P41" s="60" t="s">
        <v>137</v>
      </c>
      <c r="Q41" s="60" t="s">
        <v>137</v>
      </c>
      <c r="R41" s="60" t="s">
        <v>137</v>
      </c>
      <c r="S41" s="60" t="s">
        <v>137</v>
      </c>
      <c r="T41" s="60" t="s">
        <v>137</v>
      </c>
      <c r="U41" s="60" t="s">
        <v>137</v>
      </c>
      <c r="V41" s="60" t="s">
        <v>137</v>
      </c>
      <c r="W41" s="60" t="s">
        <v>137</v>
      </c>
      <c r="X41" s="60" t="s">
        <v>137</v>
      </c>
      <c r="Y41" s="60" t="s">
        <v>137</v>
      </c>
      <c r="Z41" s="60" t="s">
        <v>137</v>
      </c>
      <c r="AA41" s="60" t="s">
        <v>137</v>
      </c>
      <c r="AB41" s="60" t="s">
        <v>137</v>
      </c>
      <c r="AC41" s="60" t="s">
        <v>137</v>
      </c>
      <c r="AD41" s="60" t="s">
        <v>137</v>
      </c>
      <c r="AE41" s="60" t="s">
        <v>137</v>
      </c>
      <c r="AF41" s="60" t="s">
        <v>137</v>
      </c>
      <c r="AG41" s="60" t="s">
        <v>137</v>
      </c>
      <c r="AH41" s="60" t="s">
        <v>137</v>
      </c>
      <c r="AI41" s="121">
        <v>37.200000000000003</v>
      </c>
      <c r="AJ41" s="17">
        <f t="shared" si="2"/>
        <v>37.200000000000003</v>
      </c>
      <c r="AK41" s="60" t="s">
        <v>137</v>
      </c>
      <c r="AL41" s="60" t="s">
        <v>137</v>
      </c>
      <c r="AM41" s="60" t="s">
        <v>137</v>
      </c>
      <c r="AN41" s="60" t="s">
        <v>137</v>
      </c>
      <c r="AO41" s="60" t="s">
        <v>137</v>
      </c>
      <c r="AP41" s="60" t="s">
        <v>137</v>
      </c>
      <c r="AQ41" s="60" t="s">
        <v>137</v>
      </c>
      <c r="AR41" s="60" t="s">
        <v>137</v>
      </c>
      <c r="AS41" s="60" t="s">
        <v>137</v>
      </c>
      <c r="AT41" s="60" t="s">
        <v>137</v>
      </c>
      <c r="AU41" s="60" t="s">
        <v>137</v>
      </c>
      <c r="AV41" s="60" t="s">
        <v>137</v>
      </c>
      <c r="AW41" s="60" t="s">
        <v>137</v>
      </c>
      <c r="AX41" s="60" t="s">
        <v>137</v>
      </c>
      <c r="AY41" s="60" t="s">
        <v>137</v>
      </c>
      <c r="AZ41" s="60" t="s">
        <v>137</v>
      </c>
      <c r="BA41" s="60" t="s">
        <v>137</v>
      </c>
      <c r="BB41" s="60" t="s">
        <v>137</v>
      </c>
      <c r="BC41" s="60" t="s">
        <v>137</v>
      </c>
      <c r="BD41" s="60" t="s">
        <v>137</v>
      </c>
      <c r="BE41" s="60" t="s">
        <v>137</v>
      </c>
      <c r="BF41" s="60" t="s">
        <v>137</v>
      </c>
      <c r="BG41" s="60" t="s">
        <v>137</v>
      </c>
      <c r="BH41" s="60" t="s">
        <v>137</v>
      </c>
      <c r="BI41" s="60" t="s">
        <v>137</v>
      </c>
      <c r="BJ41" s="60" t="s">
        <v>137</v>
      </c>
      <c r="BK41" s="60" t="s">
        <v>137</v>
      </c>
      <c r="BL41" s="60" t="s">
        <v>137</v>
      </c>
      <c r="BM41" s="60" t="s">
        <v>137</v>
      </c>
      <c r="BN41" s="121">
        <v>22</v>
      </c>
      <c r="BO41" s="18">
        <f t="shared" si="0"/>
        <v>22</v>
      </c>
      <c r="BP41" s="4"/>
    </row>
    <row r="42" spans="2:68" x14ac:dyDescent="0.2">
      <c r="B42" s="1" t="str">
        <f t="shared" si="1"/>
        <v>Huasteca_El Rosario</v>
      </c>
      <c r="C42" s="88" t="s">
        <v>0</v>
      </c>
      <c r="D42" s="88" t="s">
        <v>27</v>
      </c>
      <c r="E42" s="88" t="s">
        <v>20</v>
      </c>
      <c r="F42" s="60" t="s">
        <v>137</v>
      </c>
      <c r="G42" s="60" t="s">
        <v>137</v>
      </c>
      <c r="H42" s="60" t="s">
        <v>137</v>
      </c>
      <c r="I42" s="60" t="s">
        <v>137</v>
      </c>
      <c r="J42" s="60" t="s">
        <v>137</v>
      </c>
      <c r="K42" s="60" t="s">
        <v>137</v>
      </c>
      <c r="L42" s="60" t="s">
        <v>137</v>
      </c>
      <c r="M42" s="60" t="s">
        <v>137</v>
      </c>
      <c r="N42" s="60" t="s">
        <v>137</v>
      </c>
      <c r="O42" s="60" t="s">
        <v>137</v>
      </c>
      <c r="P42" s="60" t="s">
        <v>137</v>
      </c>
      <c r="Q42" s="60" t="s">
        <v>137</v>
      </c>
      <c r="R42" s="60" t="s">
        <v>137</v>
      </c>
      <c r="S42" s="60" t="s">
        <v>137</v>
      </c>
      <c r="T42" s="60" t="s">
        <v>137</v>
      </c>
      <c r="U42" s="60" t="s">
        <v>137</v>
      </c>
      <c r="V42" s="60" t="s">
        <v>137</v>
      </c>
      <c r="W42" s="60" t="s">
        <v>137</v>
      </c>
      <c r="X42" s="60" t="s">
        <v>137</v>
      </c>
      <c r="Y42" s="60" t="s">
        <v>137</v>
      </c>
      <c r="Z42" s="60" t="s">
        <v>137</v>
      </c>
      <c r="AA42" s="60" t="s">
        <v>137</v>
      </c>
      <c r="AB42" s="60" t="s">
        <v>137</v>
      </c>
      <c r="AC42" s="60" t="s">
        <v>137</v>
      </c>
      <c r="AD42" s="60" t="s">
        <v>137</v>
      </c>
      <c r="AE42" s="60" t="s">
        <v>137</v>
      </c>
      <c r="AF42" s="60" t="s">
        <v>137</v>
      </c>
      <c r="AG42" s="60" t="s">
        <v>137</v>
      </c>
      <c r="AH42" s="60" t="s">
        <v>137</v>
      </c>
      <c r="AI42" s="121">
        <v>37.200000000000003</v>
      </c>
      <c r="AJ42" s="17">
        <f t="shared" si="2"/>
        <v>37.200000000000003</v>
      </c>
      <c r="AK42" s="60" t="s">
        <v>137</v>
      </c>
      <c r="AL42" s="60" t="s">
        <v>137</v>
      </c>
      <c r="AM42" s="60" t="s">
        <v>137</v>
      </c>
      <c r="AN42" s="60" t="s">
        <v>137</v>
      </c>
      <c r="AO42" s="60" t="s">
        <v>137</v>
      </c>
      <c r="AP42" s="60" t="s">
        <v>137</v>
      </c>
      <c r="AQ42" s="60" t="s">
        <v>137</v>
      </c>
      <c r="AR42" s="60" t="s">
        <v>137</v>
      </c>
      <c r="AS42" s="60" t="s">
        <v>137</v>
      </c>
      <c r="AT42" s="60" t="s">
        <v>137</v>
      </c>
      <c r="AU42" s="60" t="s">
        <v>137</v>
      </c>
      <c r="AV42" s="60" t="s">
        <v>137</v>
      </c>
      <c r="AW42" s="60" t="s">
        <v>137</v>
      </c>
      <c r="AX42" s="60" t="s">
        <v>137</v>
      </c>
      <c r="AY42" s="60" t="s">
        <v>137</v>
      </c>
      <c r="AZ42" s="60" t="s">
        <v>137</v>
      </c>
      <c r="BA42" s="60" t="s">
        <v>137</v>
      </c>
      <c r="BB42" s="60" t="s">
        <v>137</v>
      </c>
      <c r="BC42" s="60" t="s">
        <v>137</v>
      </c>
      <c r="BD42" s="60" t="s">
        <v>137</v>
      </c>
      <c r="BE42" s="60" t="s">
        <v>137</v>
      </c>
      <c r="BF42" s="60" t="s">
        <v>137</v>
      </c>
      <c r="BG42" s="60" t="s">
        <v>137</v>
      </c>
      <c r="BH42" s="60" t="s">
        <v>137</v>
      </c>
      <c r="BI42" s="60" t="s">
        <v>137</v>
      </c>
      <c r="BJ42" s="60" t="s">
        <v>137</v>
      </c>
      <c r="BK42" s="60" t="s">
        <v>137</v>
      </c>
      <c r="BL42" s="60" t="s">
        <v>137</v>
      </c>
      <c r="BM42" s="60" t="s">
        <v>137</v>
      </c>
      <c r="BN42" s="121">
        <v>22</v>
      </c>
      <c r="BO42" s="18">
        <f t="shared" si="0"/>
        <v>22</v>
      </c>
      <c r="BP42" s="4"/>
    </row>
    <row r="43" spans="2:68" x14ac:dyDescent="0.2">
      <c r="B43" s="1" t="str">
        <f t="shared" si="1"/>
        <v xml:space="preserve">Huasteca_INIFAP Huichihuayan </v>
      </c>
      <c r="C43" s="88" t="s">
        <v>0</v>
      </c>
      <c r="D43" s="88" t="s">
        <v>35</v>
      </c>
      <c r="E43" s="88" t="s">
        <v>36</v>
      </c>
      <c r="F43" s="60" t="s">
        <v>137</v>
      </c>
      <c r="G43" s="60" t="s">
        <v>137</v>
      </c>
      <c r="H43" s="60" t="s">
        <v>137</v>
      </c>
      <c r="I43" s="60" t="s">
        <v>137</v>
      </c>
      <c r="J43" s="60" t="s">
        <v>137</v>
      </c>
      <c r="K43" s="60" t="s">
        <v>137</v>
      </c>
      <c r="L43" s="60" t="s">
        <v>137</v>
      </c>
      <c r="M43" s="60" t="s">
        <v>137</v>
      </c>
      <c r="N43" s="60" t="s">
        <v>137</v>
      </c>
      <c r="O43" s="60" t="s">
        <v>137</v>
      </c>
      <c r="P43" s="60" t="s">
        <v>137</v>
      </c>
      <c r="Q43" s="60" t="s">
        <v>137</v>
      </c>
      <c r="R43" s="60" t="s">
        <v>137</v>
      </c>
      <c r="S43" s="60" t="s">
        <v>137</v>
      </c>
      <c r="T43" s="60" t="s">
        <v>137</v>
      </c>
      <c r="U43" s="60" t="s">
        <v>137</v>
      </c>
      <c r="V43" s="60" t="s">
        <v>137</v>
      </c>
      <c r="W43" s="60" t="s">
        <v>137</v>
      </c>
      <c r="X43" s="60" t="s">
        <v>137</v>
      </c>
      <c r="Y43" s="60" t="s">
        <v>137</v>
      </c>
      <c r="Z43" s="60" t="s">
        <v>137</v>
      </c>
      <c r="AA43" s="60" t="s">
        <v>137</v>
      </c>
      <c r="AB43" s="60" t="s">
        <v>137</v>
      </c>
      <c r="AC43" s="60" t="s">
        <v>137</v>
      </c>
      <c r="AD43" s="60" t="s">
        <v>137</v>
      </c>
      <c r="AE43" s="60" t="s">
        <v>137</v>
      </c>
      <c r="AF43" s="60" t="s">
        <v>137</v>
      </c>
      <c r="AG43" s="60" t="s">
        <v>137</v>
      </c>
      <c r="AH43" s="60" t="s">
        <v>137</v>
      </c>
      <c r="AI43" s="121">
        <v>37.200000000000003</v>
      </c>
      <c r="AJ43" s="17">
        <f t="shared" si="2"/>
        <v>37.200000000000003</v>
      </c>
      <c r="AK43" s="60" t="s">
        <v>137</v>
      </c>
      <c r="AL43" s="60" t="s">
        <v>137</v>
      </c>
      <c r="AM43" s="60" t="s">
        <v>137</v>
      </c>
      <c r="AN43" s="60" t="s">
        <v>137</v>
      </c>
      <c r="AO43" s="60" t="s">
        <v>137</v>
      </c>
      <c r="AP43" s="60" t="s">
        <v>137</v>
      </c>
      <c r="AQ43" s="60" t="s">
        <v>137</v>
      </c>
      <c r="AR43" s="60" t="s">
        <v>137</v>
      </c>
      <c r="AS43" s="60" t="s">
        <v>137</v>
      </c>
      <c r="AT43" s="60" t="s">
        <v>137</v>
      </c>
      <c r="AU43" s="60" t="s">
        <v>137</v>
      </c>
      <c r="AV43" s="60" t="s">
        <v>137</v>
      </c>
      <c r="AW43" s="60" t="s">
        <v>137</v>
      </c>
      <c r="AX43" s="60" t="s">
        <v>137</v>
      </c>
      <c r="AY43" s="60" t="s">
        <v>137</v>
      </c>
      <c r="AZ43" s="60" t="s">
        <v>137</v>
      </c>
      <c r="BA43" s="60" t="s">
        <v>137</v>
      </c>
      <c r="BB43" s="60" t="s">
        <v>137</v>
      </c>
      <c r="BC43" s="60" t="s">
        <v>137</v>
      </c>
      <c r="BD43" s="60" t="s">
        <v>137</v>
      </c>
      <c r="BE43" s="60" t="s">
        <v>137</v>
      </c>
      <c r="BF43" s="60" t="s">
        <v>137</v>
      </c>
      <c r="BG43" s="60" t="s">
        <v>137</v>
      </c>
      <c r="BH43" s="60" t="s">
        <v>137</v>
      </c>
      <c r="BI43" s="60" t="s">
        <v>137</v>
      </c>
      <c r="BJ43" s="60" t="s">
        <v>137</v>
      </c>
      <c r="BK43" s="60" t="s">
        <v>137</v>
      </c>
      <c r="BL43" s="60" t="s">
        <v>137</v>
      </c>
      <c r="BM43" s="60" t="s">
        <v>137</v>
      </c>
      <c r="BN43" s="121">
        <v>22</v>
      </c>
      <c r="BO43" s="18">
        <f t="shared" si="0"/>
        <v>22</v>
      </c>
      <c r="BP43" s="4"/>
    </row>
    <row r="44" spans="2:68" x14ac:dyDescent="0.2">
      <c r="B44" s="1" t="str">
        <f t="shared" si="1"/>
        <v>Huasteca_El Encanto</v>
      </c>
      <c r="C44" s="88" t="s">
        <v>0</v>
      </c>
      <c r="D44" s="88" t="s">
        <v>18</v>
      </c>
      <c r="E44" s="88" t="s">
        <v>90</v>
      </c>
      <c r="F44" s="60" t="s">
        <v>137</v>
      </c>
      <c r="G44" s="60" t="s">
        <v>137</v>
      </c>
      <c r="H44" s="60" t="s">
        <v>137</v>
      </c>
      <c r="I44" s="60" t="s">
        <v>137</v>
      </c>
      <c r="J44" s="60" t="s">
        <v>137</v>
      </c>
      <c r="K44" s="60" t="s">
        <v>137</v>
      </c>
      <c r="L44" s="60" t="s">
        <v>137</v>
      </c>
      <c r="M44" s="60" t="s">
        <v>137</v>
      </c>
      <c r="N44" s="60" t="s">
        <v>137</v>
      </c>
      <c r="O44" s="60" t="s">
        <v>137</v>
      </c>
      <c r="P44" s="60" t="s">
        <v>137</v>
      </c>
      <c r="Q44" s="60" t="s">
        <v>137</v>
      </c>
      <c r="R44" s="60" t="s">
        <v>137</v>
      </c>
      <c r="S44" s="60" t="s">
        <v>137</v>
      </c>
      <c r="T44" s="60" t="s">
        <v>137</v>
      </c>
      <c r="U44" s="60" t="s">
        <v>137</v>
      </c>
      <c r="V44" s="60" t="s">
        <v>137</v>
      </c>
      <c r="W44" s="60" t="s">
        <v>137</v>
      </c>
      <c r="X44" s="60" t="s">
        <v>137</v>
      </c>
      <c r="Y44" s="60" t="s">
        <v>137</v>
      </c>
      <c r="Z44" s="60" t="s">
        <v>137</v>
      </c>
      <c r="AA44" s="60" t="s">
        <v>137</v>
      </c>
      <c r="AB44" s="60" t="s">
        <v>137</v>
      </c>
      <c r="AC44" s="60" t="s">
        <v>137</v>
      </c>
      <c r="AD44" s="60" t="s">
        <v>137</v>
      </c>
      <c r="AE44" s="60" t="s">
        <v>137</v>
      </c>
      <c r="AF44" s="60" t="s">
        <v>137</v>
      </c>
      <c r="AG44" s="60" t="s">
        <v>137</v>
      </c>
      <c r="AH44" s="60" t="s">
        <v>137</v>
      </c>
      <c r="AI44" s="121">
        <v>37.200000000000003</v>
      </c>
      <c r="AJ44" s="17">
        <f t="shared" si="2"/>
        <v>37.200000000000003</v>
      </c>
      <c r="AK44" s="60" t="s">
        <v>137</v>
      </c>
      <c r="AL44" s="60" t="s">
        <v>137</v>
      </c>
      <c r="AM44" s="60" t="s">
        <v>137</v>
      </c>
      <c r="AN44" s="60" t="s">
        <v>137</v>
      </c>
      <c r="AO44" s="60" t="s">
        <v>137</v>
      </c>
      <c r="AP44" s="60" t="s">
        <v>137</v>
      </c>
      <c r="AQ44" s="60" t="s">
        <v>137</v>
      </c>
      <c r="AR44" s="60" t="s">
        <v>137</v>
      </c>
      <c r="AS44" s="60" t="s">
        <v>137</v>
      </c>
      <c r="AT44" s="60" t="s">
        <v>137</v>
      </c>
      <c r="AU44" s="60" t="s">
        <v>137</v>
      </c>
      <c r="AV44" s="60" t="s">
        <v>137</v>
      </c>
      <c r="AW44" s="60" t="s">
        <v>137</v>
      </c>
      <c r="AX44" s="60" t="s">
        <v>137</v>
      </c>
      <c r="AY44" s="60" t="s">
        <v>137</v>
      </c>
      <c r="AZ44" s="60" t="s">
        <v>137</v>
      </c>
      <c r="BA44" s="60" t="s">
        <v>137</v>
      </c>
      <c r="BB44" s="60" t="s">
        <v>137</v>
      </c>
      <c r="BC44" s="60" t="s">
        <v>137</v>
      </c>
      <c r="BD44" s="60" t="s">
        <v>137</v>
      </c>
      <c r="BE44" s="60" t="s">
        <v>137</v>
      </c>
      <c r="BF44" s="60" t="s">
        <v>137</v>
      </c>
      <c r="BG44" s="60" t="s">
        <v>137</v>
      </c>
      <c r="BH44" s="60" t="s">
        <v>137</v>
      </c>
      <c r="BI44" s="60" t="s">
        <v>137</v>
      </c>
      <c r="BJ44" s="60" t="s">
        <v>137</v>
      </c>
      <c r="BK44" s="60" t="s">
        <v>137</v>
      </c>
      <c r="BL44" s="60" t="s">
        <v>137</v>
      </c>
      <c r="BM44" s="60" t="s">
        <v>137</v>
      </c>
      <c r="BN44" s="121">
        <v>22</v>
      </c>
      <c r="BO44" s="18">
        <f t="shared" si="0"/>
        <v>22</v>
      </c>
      <c r="BP44" s="4"/>
    </row>
    <row r="45" spans="2:68" x14ac:dyDescent="0.2">
      <c r="B45" s="1" t="str">
        <f t="shared" si="1"/>
        <v>Huasteca_Tancojol</v>
      </c>
      <c r="C45" s="88" t="s">
        <v>0</v>
      </c>
      <c r="D45" s="88" t="s">
        <v>71</v>
      </c>
      <c r="E45" s="88" t="s">
        <v>90</v>
      </c>
      <c r="F45" s="121">
        <v>21.7</v>
      </c>
      <c r="G45" s="121">
        <v>12.4</v>
      </c>
      <c r="H45" s="121">
        <v>14</v>
      </c>
      <c r="I45" s="121">
        <v>24.1</v>
      </c>
      <c r="J45" s="121">
        <v>24.1</v>
      </c>
      <c r="K45" s="121">
        <v>30.5</v>
      </c>
      <c r="L45" s="121">
        <v>34.6</v>
      </c>
      <c r="M45" s="121">
        <v>35.700000000000003</v>
      </c>
      <c r="N45" s="121">
        <v>33.799999999999997</v>
      </c>
      <c r="O45" s="121">
        <v>31.4</v>
      </c>
      <c r="P45" s="121">
        <v>28</v>
      </c>
      <c r="Q45" s="121">
        <v>27.1</v>
      </c>
      <c r="R45" s="121">
        <v>31.3</v>
      </c>
      <c r="S45" s="121">
        <v>33.1</v>
      </c>
      <c r="T45" s="121">
        <v>33.5</v>
      </c>
      <c r="U45" s="121">
        <v>34.1</v>
      </c>
      <c r="V45" s="121">
        <v>35.4</v>
      </c>
      <c r="W45" s="121">
        <v>34</v>
      </c>
      <c r="X45" s="121">
        <v>18.3</v>
      </c>
      <c r="Y45" s="121" t="s">
        <v>137</v>
      </c>
      <c r="Z45" s="121" t="s">
        <v>137</v>
      </c>
      <c r="AA45" s="121" t="s">
        <v>137</v>
      </c>
      <c r="AB45" s="121" t="s">
        <v>137</v>
      </c>
      <c r="AC45" s="121">
        <v>12.4</v>
      </c>
      <c r="AD45" s="121" t="s">
        <v>137</v>
      </c>
      <c r="AE45" s="121">
        <v>20.7</v>
      </c>
      <c r="AF45" s="121" t="s">
        <v>137</v>
      </c>
      <c r="AG45" s="113" t="s">
        <v>137</v>
      </c>
      <c r="AH45" s="113" t="s">
        <v>137</v>
      </c>
      <c r="AI45" s="113" t="s">
        <v>137</v>
      </c>
      <c r="AJ45" s="17">
        <f t="shared" si="2"/>
        <v>27.152380952380955</v>
      </c>
      <c r="AK45" s="121">
        <v>10</v>
      </c>
      <c r="AL45" s="121">
        <v>10</v>
      </c>
      <c r="AM45" s="121">
        <v>10.3</v>
      </c>
      <c r="AN45" s="121">
        <v>10.1</v>
      </c>
      <c r="AO45" s="121">
        <v>10</v>
      </c>
      <c r="AP45" s="121">
        <v>13.3</v>
      </c>
      <c r="AQ45" s="121">
        <v>17.399999999999999</v>
      </c>
      <c r="AR45" s="121">
        <v>19.3</v>
      </c>
      <c r="AS45" s="121">
        <v>20.399999999999999</v>
      </c>
      <c r="AT45" s="121">
        <v>17.7</v>
      </c>
      <c r="AU45" s="121">
        <v>17.399999999999999</v>
      </c>
      <c r="AV45" s="121">
        <v>15.1</v>
      </c>
      <c r="AW45" s="121">
        <v>15.6</v>
      </c>
      <c r="AX45" s="121">
        <v>17.899999999999999</v>
      </c>
      <c r="AY45" s="121">
        <v>20.100000000000001</v>
      </c>
      <c r="AZ45" s="121">
        <v>20.399999999999999</v>
      </c>
      <c r="BA45" s="121">
        <v>21.3</v>
      </c>
      <c r="BB45" s="121">
        <v>18.5</v>
      </c>
      <c r="BC45" s="121">
        <v>10.3</v>
      </c>
      <c r="BD45" s="121" t="s">
        <v>137</v>
      </c>
      <c r="BE45" s="121" t="s">
        <v>137</v>
      </c>
      <c r="BF45" s="121" t="s">
        <v>137</v>
      </c>
      <c r="BG45" s="121" t="s">
        <v>137</v>
      </c>
      <c r="BH45" s="121">
        <v>10.1</v>
      </c>
      <c r="BI45" s="121" t="s">
        <v>137</v>
      </c>
      <c r="BJ45" s="121">
        <v>10.4</v>
      </c>
      <c r="BK45" s="121" t="s">
        <v>137</v>
      </c>
      <c r="BL45" s="113" t="s">
        <v>137</v>
      </c>
      <c r="BM45" s="113" t="s">
        <v>137</v>
      </c>
      <c r="BN45" s="113" t="s">
        <v>137</v>
      </c>
      <c r="BO45" s="18">
        <f t="shared" si="0"/>
        <v>15.028571428571427</v>
      </c>
      <c r="BP45" s="4"/>
    </row>
    <row r="46" spans="2:68" x14ac:dyDescent="0.2">
      <c r="B46" s="1" t="str">
        <f t="shared" si="1"/>
        <v>Huasteca_Est. Rancho El Canal</v>
      </c>
      <c r="C46" s="88" t="s">
        <v>0</v>
      </c>
      <c r="D46" s="88" t="s">
        <v>30</v>
      </c>
      <c r="E46" s="88" t="s">
        <v>31</v>
      </c>
      <c r="F46" s="60" t="s">
        <v>137</v>
      </c>
      <c r="G46" s="60" t="s">
        <v>137</v>
      </c>
      <c r="H46" s="60" t="s">
        <v>137</v>
      </c>
      <c r="I46" s="60" t="s">
        <v>137</v>
      </c>
      <c r="J46" s="60" t="s">
        <v>137</v>
      </c>
      <c r="K46" s="60" t="s">
        <v>137</v>
      </c>
      <c r="L46" s="60" t="s">
        <v>137</v>
      </c>
      <c r="M46" s="60" t="s">
        <v>137</v>
      </c>
      <c r="N46" s="60" t="s">
        <v>137</v>
      </c>
      <c r="O46" s="60" t="s">
        <v>137</v>
      </c>
      <c r="P46" s="60" t="s">
        <v>137</v>
      </c>
      <c r="Q46" s="60" t="s">
        <v>137</v>
      </c>
      <c r="R46" s="60" t="s">
        <v>137</v>
      </c>
      <c r="S46" s="60" t="s">
        <v>137</v>
      </c>
      <c r="T46" s="60" t="s">
        <v>137</v>
      </c>
      <c r="U46" s="60" t="s">
        <v>137</v>
      </c>
      <c r="V46" s="60" t="s">
        <v>137</v>
      </c>
      <c r="W46" s="60" t="s">
        <v>137</v>
      </c>
      <c r="X46" s="60" t="s">
        <v>137</v>
      </c>
      <c r="Y46" s="60" t="s">
        <v>137</v>
      </c>
      <c r="Z46" s="60" t="s">
        <v>137</v>
      </c>
      <c r="AA46" s="60" t="s">
        <v>137</v>
      </c>
      <c r="AB46" s="60" t="s">
        <v>137</v>
      </c>
      <c r="AC46" s="60" t="s">
        <v>137</v>
      </c>
      <c r="AD46" s="60" t="s">
        <v>137</v>
      </c>
      <c r="AE46" s="60" t="s">
        <v>137</v>
      </c>
      <c r="AF46" s="60" t="s">
        <v>137</v>
      </c>
      <c r="AG46" s="60" t="s">
        <v>137</v>
      </c>
      <c r="AH46" s="60" t="s">
        <v>137</v>
      </c>
      <c r="AI46" s="121">
        <v>35.799999999999997</v>
      </c>
      <c r="AJ46" s="17">
        <f t="shared" si="2"/>
        <v>35.799999999999997</v>
      </c>
      <c r="AK46" s="60" t="s">
        <v>137</v>
      </c>
      <c r="AL46" s="60" t="s">
        <v>137</v>
      </c>
      <c r="AM46" s="60" t="s">
        <v>137</v>
      </c>
      <c r="AN46" s="60" t="s">
        <v>137</v>
      </c>
      <c r="AO46" s="60" t="s">
        <v>137</v>
      </c>
      <c r="AP46" s="60" t="s">
        <v>137</v>
      </c>
      <c r="AQ46" s="60" t="s">
        <v>137</v>
      </c>
      <c r="AR46" s="60" t="s">
        <v>137</v>
      </c>
      <c r="AS46" s="60" t="s">
        <v>137</v>
      </c>
      <c r="AT46" s="60" t="s">
        <v>137</v>
      </c>
      <c r="AU46" s="60" t="s">
        <v>137</v>
      </c>
      <c r="AV46" s="60" t="s">
        <v>137</v>
      </c>
      <c r="AW46" s="60" t="s">
        <v>137</v>
      </c>
      <c r="AX46" s="60" t="s">
        <v>137</v>
      </c>
      <c r="AY46" s="60" t="s">
        <v>137</v>
      </c>
      <c r="AZ46" s="60" t="s">
        <v>137</v>
      </c>
      <c r="BA46" s="60" t="s">
        <v>137</v>
      </c>
      <c r="BB46" s="60" t="s">
        <v>137</v>
      </c>
      <c r="BC46" s="60" t="s">
        <v>137</v>
      </c>
      <c r="BD46" s="60" t="s">
        <v>137</v>
      </c>
      <c r="BE46" s="60" t="s">
        <v>137</v>
      </c>
      <c r="BF46" s="60" t="s">
        <v>137</v>
      </c>
      <c r="BG46" s="60" t="s">
        <v>137</v>
      </c>
      <c r="BH46" s="60" t="s">
        <v>137</v>
      </c>
      <c r="BI46" s="60" t="s">
        <v>137</v>
      </c>
      <c r="BJ46" s="60" t="s">
        <v>137</v>
      </c>
      <c r="BK46" s="60" t="s">
        <v>137</v>
      </c>
      <c r="BL46" s="60" t="s">
        <v>137</v>
      </c>
      <c r="BM46" s="60" t="s">
        <v>137</v>
      </c>
      <c r="BN46" s="121">
        <v>22.5</v>
      </c>
      <c r="BO46" s="18">
        <f t="shared" si="0"/>
        <v>22.5</v>
      </c>
      <c r="BP46" s="4"/>
    </row>
    <row r="47" spans="2:68" x14ac:dyDescent="0.2">
      <c r="B47" s="1" t="str">
        <f t="shared" si="1"/>
        <v>Huasteca_Tamasopo</v>
      </c>
      <c r="C47" s="88" t="s">
        <v>0</v>
      </c>
      <c r="D47" s="88" t="s">
        <v>31</v>
      </c>
      <c r="E47" s="88" t="s">
        <v>31</v>
      </c>
      <c r="F47" s="60" t="s">
        <v>137</v>
      </c>
      <c r="G47" s="60" t="s">
        <v>137</v>
      </c>
      <c r="H47" s="60" t="s">
        <v>137</v>
      </c>
      <c r="I47" s="60" t="s">
        <v>137</v>
      </c>
      <c r="J47" s="60" t="s">
        <v>137</v>
      </c>
      <c r="K47" s="60" t="s">
        <v>137</v>
      </c>
      <c r="L47" s="60" t="s">
        <v>137</v>
      </c>
      <c r="M47" s="60" t="s">
        <v>137</v>
      </c>
      <c r="N47" s="60" t="s">
        <v>137</v>
      </c>
      <c r="O47" s="60" t="s">
        <v>137</v>
      </c>
      <c r="P47" s="60" t="s">
        <v>137</v>
      </c>
      <c r="Q47" s="60" t="s">
        <v>137</v>
      </c>
      <c r="R47" s="60" t="s">
        <v>137</v>
      </c>
      <c r="S47" s="60" t="s">
        <v>137</v>
      </c>
      <c r="T47" s="60" t="s">
        <v>137</v>
      </c>
      <c r="U47" s="60" t="s">
        <v>137</v>
      </c>
      <c r="V47" s="60" t="s">
        <v>137</v>
      </c>
      <c r="W47" s="60" t="s">
        <v>137</v>
      </c>
      <c r="X47" s="60" t="s">
        <v>137</v>
      </c>
      <c r="Y47" s="60" t="s">
        <v>137</v>
      </c>
      <c r="Z47" s="60" t="s">
        <v>137</v>
      </c>
      <c r="AA47" s="60" t="s">
        <v>137</v>
      </c>
      <c r="AB47" s="60" t="s">
        <v>137</v>
      </c>
      <c r="AC47" s="60" t="s">
        <v>137</v>
      </c>
      <c r="AD47" s="60" t="s">
        <v>137</v>
      </c>
      <c r="AE47" s="60" t="s">
        <v>137</v>
      </c>
      <c r="AF47" s="60" t="s">
        <v>137</v>
      </c>
      <c r="AG47" s="60" t="s">
        <v>137</v>
      </c>
      <c r="AH47" s="60" t="s">
        <v>137</v>
      </c>
      <c r="AI47" s="121">
        <v>35.799999999999997</v>
      </c>
      <c r="AJ47" s="17">
        <f t="shared" si="2"/>
        <v>35.799999999999997</v>
      </c>
      <c r="AK47" s="60" t="s">
        <v>137</v>
      </c>
      <c r="AL47" s="60" t="s">
        <v>137</v>
      </c>
      <c r="AM47" s="60" t="s">
        <v>137</v>
      </c>
      <c r="AN47" s="60" t="s">
        <v>137</v>
      </c>
      <c r="AO47" s="60" t="s">
        <v>137</v>
      </c>
      <c r="AP47" s="60" t="s">
        <v>137</v>
      </c>
      <c r="AQ47" s="60" t="s">
        <v>137</v>
      </c>
      <c r="AR47" s="60" t="s">
        <v>137</v>
      </c>
      <c r="AS47" s="60" t="s">
        <v>137</v>
      </c>
      <c r="AT47" s="60" t="s">
        <v>137</v>
      </c>
      <c r="AU47" s="60" t="s">
        <v>137</v>
      </c>
      <c r="AV47" s="60" t="s">
        <v>137</v>
      </c>
      <c r="AW47" s="60" t="s">
        <v>137</v>
      </c>
      <c r="AX47" s="60" t="s">
        <v>137</v>
      </c>
      <c r="AY47" s="60" t="s">
        <v>137</v>
      </c>
      <c r="AZ47" s="60" t="s">
        <v>137</v>
      </c>
      <c r="BA47" s="60" t="s">
        <v>137</v>
      </c>
      <c r="BB47" s="60" t="s">
        <v>137</v>
      </c>
      <c r="BC47" s="60" t="s">
        <v>137</v>
      </c>
      <c r="BD47" s="60" t="s">
        <v>137</v>
      </c>
      <c r="BE47" s="60" t="s">
        <v>137</v>
      </c>
      <c r="BF47" s="60" t="s">
        <v>137</v>
      </c>
      <c r="BG47" s="60" t="s">
        <v>137</v>
      </c>
      <c r="BH47" s="60" t="s">
        <v>137</v>
      </c>
      <c r="BI47" s="60" t="s">
        <v>137</v>
      </c>
      <c r="BJ47" s="60" t="s">
        <v>137</v>
      </c>
      <c r="BK47" s="60" t="s">
        <v>137</v>
      </c>
      <c r="BL47" s="60" t="s">
        <v>137</v>
      </c>
      <c r="BM47" s="60" t="s">
        <v>137</v>
      </c>
      <c r="BN47" s="121">
        <v>22.5</v>
      </c>
      <c r="BO47" s="18">
        <f t="shared" si="0"/>
        <v>22.5</v>
      </c>
      <c r="BP47" s="4"/>
    </row>
    <row r="48" spans="2:68" x14ac:dyDescent="0.2">
      <c r="B48" s="1" t="str">
        <f t="shared" si="1"/>
        <v xml:space="preserve">Huasteca_Rancho Progreso </v>
      </c>
      <c r="C48" s="88" t="s">
        <v>0</v>
      </c>
      <c r="D48" s="88" t="s">
        <v>55</v>
      </c>
      <c r="E48" s="88" t="s">
        <v>56</v>
      </c>
      <c r="F48" s="60" t="s">
        <v>137</v>
      </c>
      <c r="G48" s="60" t="s">
        <v>137</v>
      </c>
      <c r="H48" s="60" t="s">
        <v>137</v>
      </c>
      <c r="I48" s="60" t="s">
        <v>137</v>
      </c>
      <c r="J48" s="60" t="s">
        <v>137</v>
      </c>
      <c r="K48" s="60" t="s">
        <v>137</v>
      </c>
      <c r="L48" s="60" t="s">
        <v>137</v>
      </c>
      <c r="M48" s="60" t="s">
        <v>137</v>
      </c>
      <c r="N48" s="60" t="s">
        <v>137</v>
      </c>
      <c r="O48" s="60" t="s">
        <v>137</v>
      </c>
      <c r="P48" s="60" t="s">
        <v>137</v>
      </c>
      <c r="Q48" s="60" t="s">
        <v>137</v>
      </c>
      <c r="R48" s="60" t="s">
        <v>137</v>
      </c>
      <c r="S48" s="60" t="s">
        <v>137</v>
      </c>
      <c r="T48" s="60" t="s">
        <v>137</v>
      </c>
      <c r="U48" s="60" t="s">
        <v>137</v>
      </c>
      <c r="V48" s="60" t="s">
        <v>137</v>
      </c>
      <c r="W48" s="60" t="s">
        <v>137</v>
      </c>
      <c r="X48" s="60" t="s">
        <v>137</v>
      </c>
      <c r="Y48" s="60" t="s">
        <v>137</v>
      </c>
      <c r="Z48" s="60" t="s">
        <v>137</v>
      </c>
      <c r="AA48" s="60" t="s">
        <v>137</v>
      </c>
      <c r="AB48" s="60" t="s">
        <v>137</v>
      </c>
      <c r="AC48" s="60" t="s">
        <v>137</v>
      </c>
      <c r="AD48" s="60" t="s">
        <v>137</v>
      </c>
      <c r="AE48" s="60" t="s">
        <v>137</v>
      </c>
      <c r="AF48" s="60" t="s">
        <v>137</v>
      </c>
      <c r="AG48" s="60" t="s">
        <v>137</v>
      </c>
      <c r="AH48" s="60" t="s">
        <v>137</v>
      </c>
      <c r="AI48" s="121">
        <v>35.799999999999997</v>
      </c>
      <c r="AJ48" s="17">
        <f t="shared" si="2"/>
        <v>35.799999999999997</v>
      </c>
      <c r="AK48" s="60" t="s">
        <v>137</v>
      </c>
      <c r="AL48" s="60" t="s">
        <v>137</v>
      </c>
      <c r="AM48" s="60" t="s">
        <v>137</v>
      </c>
      <c r="AN48" s="60" t="s">
        <v>137</v>
      </c>
      <c r="AO48" s="60" t="s">
        <v>137</v>
      </c>
      <c r="AP48" s="60" t="s">
        <v>137</v>
      </c>
      <c r="AQ48" s="60" t="s">
        <v>137</v>
      </c>
      <c r="AR48" s="60" t="s">
        <v>137</v>
      </c>
      <c r="AS48" s="60" t="s">
        <v>137</v>
      </c>
      <c r="AT48" s="60" t="s">
        <v>137</v>
      </c>
      <c r="AU48" s="60" t="s">
        <v>137</v>
      </c>
      <c r="AV48" s="60" t="s">
        <v>137</v>
      </c>
      <c r="AW48" s="60" t="s">
        <v>137</v>
      </c>
      <c r="AX48" s="60" t="s">
        <v>137</v>
      </c>
      <c r="AY48" s="60" t="s">
        <v>137</v>
      </c>
      <c r="AZ48" s="60" t="s">
        <v>137</v>
      </c>
      <c r="BA48" s="60" t="s">
        <v>137</v>
      </c>
      <c r="BB48" s="60" t="s">
        <v>137</v>
      </c>
      <c r="BC48" s="60" t="s">
        <v>137</v>
      </c>
      <c r="BD48" s="60" t="s">
        <v>137</v>
      </c>
      <c r="BE48" s="60" t="s">
        <v>137</v>
      </c>
      <c r="BF48" s="60" t="s">
        <v>137</v>
      </c>
      <c r="BG48" s="60" t="s">
        <v>137</v>
      </c>
      <c r="BH48" s="60" t="s">
        <v>137</v>
      </c>
      <c r="BI48" s="60" t="s">
        <v>137</v>
      </c>
      <c r="BJ48" s="60" t="s">
        <v>137</v>
      </c>
      <c r="BK48" s="60" t="s">
        <v>137</v>
      </c>
      <c r="BL48" s="60" t="s">
        <v>137</v>
      </c>
      <c r="BM48" s="60" t="s">
        <v>137</v>
      </c>
      <c r="BN48" s="121">
        <v>22.5</v>
      </c>
      <c r="BO48" s="18">
        <f t="shared" si="0"/>
        <v>22.5</v>
      </c>
      <c r="BP48" s="4"/>
    </row>
    <row r="49" spans="2:68" x14ac:dyDescent="0.2">
      <c r="B49" s="1" t="str">
        <f t="shared" si="1"/>
        <v xml:space="preserve">Huasteca_Tampacoy </v>
      </c>
      <c r="C49" s="88" t="s">
        <v>0</v>
      </c>
      <c r="D49" s="88" t="s">
        <v>68</v>
      </c>
      <c r="E49" s="88" t="s">
        <v>69</v>
      </c>
      <c r="F49" s="121">
        <v>30.6</v>
      </c>
      <c r="G49" s="121">
        <v>35</v>
      </c>
      <c r="H49" s="121">
        <v>34.5</v>
      </c>
      <c r="I49" s="121">
        <v>36.700000000000003</v>
      </c>
      <c r="J49" s="121">
        <v>33.700000000000003</v>
      </c>
      <c r="K49" s="121">
        <v>34.6</v>
      </c>
      <c r="L49" s="121">
        <v>35.700000000000003</v>
      </c>
      <c r="M49" s="121">
        <v>36.6</v>
      </c>
      <c r="N49" s="121">
        <v>37.5</v>
      </c>
      <c r="O49" s="121">
        <v>36.200000000000003</v>
      </c>
      <c r="P49" s="121">
        <v>34</v>
      </c>
      <c r="Q49" s="121">
        <v>36.5</v>
      </c>
      <c r="R49" s="121">
        <v>37</v>
      </c>
      <c r="S49" s="121">
        <v>37</v>
      </c>
      <c r="T49" s="121">
        <v>36.299999999999997</v>
      </c>
      <c r="U49" s="121">
        <v>37.1</v>
      </c>
      <c r="V49" s="121">
        <v>37.700000000000003</v>
      </c>
      <c r="W49" s="121">
        <v>37.700000000000003</v>
      </c>
      <c r="X49" s="121">
        <v>33.700000000000003</v>
      </c>
      <c r="Y49" s="121">
        <v>27.4</v>
      </c>
      <c r="Z49" s="121">
        <v>30.5</v>
      </c>
      <c r="AA49" s="121">
        <v>34.799999999999997</v>
      </c>
      <c r="AB49" s="121">
        <v>35.799999999999997</v>
      </c>
      <c r="AC49" s="121">
        <v>35.6</v>
      </c>
      <c r="AD49" s="121">
        <v>34.6</v>
      </c>
      <c r="AE49" s="121">
        <v>32.4</v>
      </c>
      <c r="AF49" s="121">
        <v>34.799999999999997</v>
      </c>
      <c r="AG49" s="121">
        <v>35.4</v>
      </c>
      <c r="AH49" s="121">
        <v>36.299999999999997</v>
      </c>
      <c r="AI49" s="121">
        <v>35.799999999999997</v>
      </c>
      <c r="AJ49" s="17">
        <f t="shared" si="2"/>
        <v>35.049999999999997</v>
      </c>
      <c r="AK49" s="121">
        <v>21.5</v>
      </c>
      <c r="AL49" s="121">
        <v>23.6</v>
      </c>
      <c r="AM49" s="121">
        <v>21.9</v>
      </c>
      <c r="AN49" s="121">
        <v>21.1</v>
      </c>
      <c r="AO49" s="121">
        <v>21.1</v>
      </c>
      <c r="AP49" s="121">
        <v>20.9</v>
      </c>
      <c r="AQ49" s="121">
        <v>20.3</v>
      </c>
      <c r="AR49" s="121">
        <v>20.6</v>
      </c>
      <c r="AS49" s="121">
        <v>24</v>
      </c>
      <c r="AT49" s="121">
        <v>22.6</v>
      </c>
      <c r="AU49" s="121">
        <v>22.5</v>
      </c>
      <c r="AV49" s="121">
        <v>24</v>
      </c>
      <c r="AW49" s="121">
        <v>24.2</v>
      </c>
      <c r="AX49" s="121">
        <v>24.2</v>
      </c>
      <c r="AY49" s="121">
        <v>24</v>
      </c>
      <c r="AZ49" s="121">
        <v>23</v>
      </c>
      <c r="BA49" s="121">
        <v>25.7</v>
      </c>
      <c r="BB49" s="121">
        <v>24</v>
      </c>
      <c r="BC49" s="121">
        <v>20.100000000000001</v>
      </c>
      <c r="BD49" s="121">
        <v>23.3</v>
      </c>
      <c r="BE49" s="121">
        <v>22.9</v>
      </c>
      <c r="BF49" s="121">
        <v>22.3</v>
      </c>
      <c r="BG49" s="121">
        <v>22.3</v>
      </c>
      <c r="BH49" s="121">
        <v>21.9</v>
      </c>
      <c r="BI49" s="121">
        <v>24</v>
      </c>
      <c r="BJ49" s="121">
        <v>22.6</v>
      </c>
      <c r="BK49" s="121">
        <v>23</v>
      </c>
      <c r="BL49" s="121">
        <v>23.1</v>
      </c>
      <c r="BM49" s="121">
        <v>22.7</v>
      </c>
      <c r="BN49" s="121">
        <v>22.5</v>
      </c>
      <c r="BO49" s="18">
        <f t="shared" si="0"/>
        <v>22.663333333333338</v>
      </c>
      <c r="BP49" s="4"/>
    </row>
    <row r="50" spans="2:68" x14ac:dyDescent="0.2">
      <c r="B50" s="1" t="str">
        <f t="shared" si="1"/>
        <v>Huasteca_Rancho Santa Cruz</v>
      </c>
      <c r="C50" s="88" t="s">
        <v>0</v>
      </c>
      <c r="D50" s="88" t="s">
        <v>141</v>
      </c>
      <c r="E50" s="88" t="s">
        <v>142</v>
      </c>
      <c r="F50" s="121">
        <v>25.8</v>
      </c>
      <c r="G50" s="121">
        <v>30.1</v>
      </c>
      <c r="H50" s="121">
        <v>29</v>
      </c>
      <c r="I50" s="121">
        <v>30.1</v>
      </c>
      <c r="J50" s="121">
        <v>28.2</v>
      </c>
      <c r="K50" s="121">
        <v>28.6</v>
      </c>
      <c r="L50" s="121">
        <v>28.8</v>
      </c>
      <c r="M50" s="121">
        <v>29.6</v>
      </c>
      <c r="N50" s="121">
        <v>30.4</v>
      </c>
      <c r="O50" s="121">
        <v>30.4</v>
      </c>
      <c r="P50" s="121">
        <v>29.3</v>
      </c>
      <c r="Q50" s="121">
        <v>30.4</v>
      </c>
      <c r="R50" s="121">
        <v>29</v>
      </c>
      <c r="S50" s="121">
        <v>29.4</v>
      </c>
      <c r="T50" s="121">
        <v>29.2</v>
      </c>
      <c r="U50" s="121">
        <v>30.4</v>
      </c>
      <c r="V50" s="121">
        <v>30.5</v>
      </c>
      <c r="W50" s="121">
        <v>30.4</v>
      </c>
      <c r="X50" s="121">
        <v>28.1</v>
      </c>
      <c r="Y50" s="121">
        <v>22.1</v>
      </c>
      <c r="Z50" s="121">
        <v>25.3</v>
      </c>
      <c r="AA50" s="121">
        <v>28.7</v>
      </c>
      <c r="AB50" s="121">
        <v>28.5</v>
      </c>
      <c r="AC50" s="121">
        <v>29.1</v>
      </c>
      <c r="AD50" s="121">
        <v>27.7</v>
      </c>
      <c r="AE50" s="121">
        <v>28.1</v>
      </c>
      <c r="AF50" s="121">
        <v>28.4</v>
      </c>
      <c r="AG50" s="121">
        <v>28.4</v>
      </c>
      <c r="AH50" s="121">
        <v>29.7</v>
      </c>
      <c r="AI50" s="121">
        <v>29.6</v>
      </c>
      <c r="AJ50" s="17">
        <f t="shared" si="2"/>
        <v>28.776666666666667</v>
      </c>
      <c r="AK50" s="121">
        <v>19.399999999999999</v>
      </c>
      <c r="AL50" s="121">
        <v>19.7</v>
      </c>
      <c r="AM50" s="121">
        <v>18.5</v>
      </c>
      <c r="AN50" s="121">
        <v>20.100000000000001</v>
      </c>
      <c r="AO50" s="121">
        <v>18.399999999999999</v>
      </c>
      <c r="AP50" s="121">
        <v>17.899999999999999</v>
      </c>
      <c r="AQ50" s="121">
        <v>18.899999999999999</v>
      </c>
      <c r="AR50" s="121">
        <v>18.3</v>
      </c>
      <c r="AS50" s="121">
        <v>19.899999999999999</v>
      </c>
      <c r="AT50" s="121">
        <v>19.399999999999999</v>
      </c>
      <c r="AU50" s="121">
        <v>18.8</v>
      </c>
      <c r="AV50" s="121">
        <v>20.6</v>
      </c>
      <c r="AW50" s="121">
        <v>20</v>
      </c>
      <c r="AX50" s="121">
        <v>21.1</v>
      </c>
      <c r="AY50" s="121">
        <v>20</v>
      </c>
      <c r="AZ50" s="121">
        <v>20.2</v>
      </c>
      <c r="BA50" s="121">
        <v>20.2</v>
      </c>
      <c r="BB50" s="121">
        <v>17.8</v>
      </c>
      <c r="BC50" s="121">
        <v>17.899999999999999</v>
      </c>
      <c r="BD50" s="121">
        <v>19.899999999999999</v>
      </c>
      <c r="BE50" s="121">
        <v>19.899999999999999</v>
      </c>
      <c r="BF50" s="121">
        <v>18</v>
      </c>
      <c r="BG50" s="121">
        <v>18.100000000000001</v>
      </c>
      <c r="BH50" s="121">
        <v>18.899999999999999</v>
      </c>
      <c r="BI50" s="121">
        <v>20.100000000000001</v>
      </c>
      <c r="BJ50" s="121">
        <v>18</v>
      </c>
      <c r="BK50" s="121">
        <v>19.7</v>
      </c>
      <c r="BL50" s="121">
        <v>19</v>
      </c>
      <c r="BM50" s="121">
        <v>20.2</v>
      </c>
      <c r="BN50" s="121">
        <v>19.2</v>
      </c>
      <c r="BO50" s="18">
        <f t="shared" si="0"/>
        <v>19.270000000000003</v>
      </c>
      <c r="BP50" s="4"/>
    </row>
    <row r="51" spans="2:68" x14ac:dyDescent="0.2">
      <c r="B51" s="1" t="str">
        <f t="shared" si="1"/>
        <v>Media_Cd. Del Maíz</v>
      </c>
      <c r="C51" s="86" t="s">
        <v>12</v>
      </c>
      <c r="D51" s="86" t="s">
        <v>15</v>
      </c>
      <c r="E51" s="86" t="s">
        <v>15</v>
      </c>
      <c r="F51" s="121">
        <v>25.5</v>
      </c>
      <c r="G51" s="121">
        <v>29.4</v>
      </c>
      <c r="H51" s="121">
        <v>28.9</v>
      </c>
      <c r="I51" s="121">
        <v>28.9</v>
      </c>
      <c r="J51" s="121">
        <v>25.5</v>
      </c>
      <c r="K51" s="121">
        <v>28.1</v>
      </c>
      <c r="L51" s="121">
        <v>27.8</v>
      </c>
      <c r="M51" s="121">
        <v>29.5</v>
      </c>
      <c r="N51" s="121">
        <v>30.7</v>
      </c>
      <c r="O51" s="121">
        <v>30.1</v>
      </c>
      <c r="P51" s="121">
        <v>29.1</v>
      </c>
      <c r="Q51" s="121">
        <v>27.9</v>
      </c>
      <c r="R51" s="121">
        <v>30.2</v>
      </c>
      <c r="S51" s="121">
        <v>29.4</v>
      </c>
      <c r="T51" s="121">
        <v>28.5</v>
      </c>
      <c r="U51" s="121">
        <v>30.5</v>
      </c>
      <c r="V51" s="121">
        <v>31.8</v>
      </c>
      <c r="W51" s="121">
        <v>28.9</v>
      </c>
      <c r="X51" s="121">
        <v>25.5</v>
      </c>
      <c r="Y51" s="121">
        <v>21.8</v>
      </c>
      <c r="Z51" s="121">
        <v>22.9</v>
      </c>
      <c r="AA51" s="121">
        <v>27.3</v>
      </c>
      <c r="AB51" s="121">
        <v>27.7</v>
      </c>
      <c r="AC51" s="121">
        <v>27.8</v>
      </c>
      <c r="AD51" s="121">
        <v>27.7</v>
      </c>
      <c r="AE51" s="121">
        <v>23.7</v>
      </c>
      <c r="AF51" s="121">
        <v>26.3</v>
      </c>
      <c r="AG51" s="121">
        <v>26.9</v>
      </c>
      <c r="AH51" s="121">
        <v>28</v>
      </c>
      <c r="AI51" s="121">
        <v>27.6</v>
      </c>
      <c r="AJ51" s="17">
        <f t="shared" si="2"/>
        <v>27.796666666666663</v>
      </c>
      <c r="AK51" s="121">
        <v>18.100000000000001</v>
      </c>
      <c r="AL51" s="121">
        <v>17.399999999999999</v>
      </c>
      <c r="AM51" s="121">
        <v>18.100000000000001</v>
      </c>
      <c r="AN51" s="121">
        <v>13.1</v>
      </c>
      <c r="AO51" s="121">
        <v>13.3</v>
      </c>
      <c r="AP51" s="121">
        <v>14.3</v>
      </c>
      <c r="AQ51" s="121">
        <v>12.1</v>
      </c>
      <c r="AR51" s="121">
        <v>12</v>
      </c>
      <c r="AS51" s="121">
        <v>13.5</v>
      </c>
      <c r="AT51" s="121">
        <v>15.6</v>
      </c>
      <c r="AU51" s="121">
        <v>17.600000000000001</v>
      </c>
      <c r="AV51" s="121">
        <v>17.7</v>
      </c>
      <c r="AW51" s="121">
        <v>17.2</v>
      </c>
      <c r="AX51" s="121">
        <v>15.9</v>
      </c>
      <c r="AY51" s="121">
        <v>15.6</v>
      </c>
      <c r="AZ51" s="121">
        <v>17.3</v>
      </c>
      <c r="BA51" s="121">
        <v>18.100000000000001</v>
      </c>
      <c r="BB51" s="121">
        <v>15.5</v>
      </c>
      <c r="BC51" s="121">
        <v>15.5</v>
      </c>
      <c r="BD51" s="121">
        <v>17.899999999999999</v>
      </c>
      <c r="BE51" s="121">
        <v>17.8</v>
      </c>
      <c r="BF51" s="121">
        <v>16.100000000000001</v>
      </c>
      <c r="BG51" s="121">
        <v>14.5</v>
      </c>
      <c r="BH51" s="121">
        <v>13.3</v>
      </c>
      <c r="BI51" s="121">
        <v>18.600000000000001</v>
      </c>
      <c r="BJ51" s="121">
        <v>16.5</v>
      </c>
      <c r="BK51" s="121">
        <v>18.5</v>
      </c>
      <c r="BL51" s="121">
        <v>16.100000000000001</v>
      </c>
      <c r="BM51" s="121">
        <v>16.3</v>
      </c>
      <c r="BN51" s="121">
        <v>13.6</v>
      </c>
      <c r="BO51" s="18">
        <f t="shared" si="0"/>
        <v>15.903333333333336</v>
      </c>
      <c r="BP51" s="4"/>
    </row>
    <row r="52" spans="2:68" x14ac:dyDescent="0.2">
      <c r="B52" s="1" t="str">
        <f t="shared" si="1"/>
        <v>Media_CBTA 123</v>
      </c>
      <c r="C52" s="86" t="s">
        <v>12</v>
      </c>
      <c r="D52" s="86" t="s">
        <v>13</v>
      </c>
      <c r="E52" s="86" t="s">
        <v>14</v>
      </c>
      <c r="F52" s="60" t="s">
        <v>137</v>
      </c>
      <c r="G52" s="60" t="s">
        <v>137</v>
      </c>
      <c r="H52" s="60" t="s">
        <v>137</v>
      </c>
      <c r="I52" s="60" t="s">
        <v>137</v>
      </c>
      <c r="J52" s="60" t="s">
        <v>137</v>
      </c>
      <c r="K52" s="60" t="s">
        <v>137</v>
      </c>
      <c r="L52" s="60" t="s">
        <v>137</v>
      </c>
      <c r="M52" s="60" t="s">
        <v>137</v>
      </c>
      <c r="N52" s="60" t="s">
        <v>137</v>
      </c>
      <c r="O52" s="60" t="s">
        <v>137</v>
      </c>
      <c r="P52" s="60" t="s">
        <v>137</v>
      </c>
      <c r="Q52" s="60" t="s">
        <v>137</v>
      </c>
      <c r="R52" s="60" t="s">
        <v>137</v>
      </c>
      <c r="S52" s="60" t="s">
        <v>137</v>
      </c>
      <c r="T52" s="60" t="s">
        <v>137</v>
      </c>
      <c r="U52" s="60" t="s">
        <v>137</v>
      </c>
      <c r="V52" s="60" t="s">
        <v>137</v>
      </c>
      <c r="W52" s="60" t="s">
        <v>137</v>
      </c>
      <c r="X52" s="60" t="s">
        <v>137</v>
      </c>
      <c r="Y52" s="60" t="s">
        <v>137</v>
      </c>
      <c r="Z52" s="60" t="s">
        <v>137</v>
      </c>
      <c r="AA52" s="60" t="s">
        <v>137</v>
      </c>
      <c r="AB52" s="60" t="s">
        <v>137</v>
      </c>
      <c r="AC52" s="60" t="s">
        <v>137</v>
      </c>
      <c r="AD52" s="60" t="s">
        <v>137</v>
      </c>
      <c r="AE52" s="60" t="s">
        <v>137</v>
      </c>
      <c r="AF52" s="60" t="s">
        <v>137</v>
      </c>
      <c r="AG52" s="60" t="s">
        <v>137</v>
      </c>
      <c r="AH52" s="60" t="s">
        <v>137</v>
      </c>
      <c r="AI52" s="121">
        <v>27.6</v>
      </c>
      <c r="AJ52" s="17">
        <f t="shared" si="2"/>
        <v>27.6</v>
      </c>
      <c r="AK52" s="60" t="s">
        <v>137</v>
      </c>
      <c r="AL52" s="60" t="s">
        <v>137</v>
      </c>
      <c r="AM52" s="60" t="s">
        <v>137</v>
      </c>
      <c r="AN52" s="60" t="s">
        <v>137</v>
      </c>
      <c r="AO52" s="60" t="s">
        <v>137</v>
      </c>
      <c r="AP52" s="60" t="s">
        <v>137</v>
      </c>
      <c r="AQ52" s="60" t="s">
        <v>137</v>
      </c>
      <c r="AR52" s="60" t="s">
        <v>137</v>
      </c>
      <c r="AS52" s="60" t="s">
        <v>137</v>
      </c>
      <c r="AT52" s="60" t="s">
        <v>137</v>
      </c>
      <c r="AU52" s="60" t="s">
        <v>137</v>
      </c>
      <c r="AV52" s="60" t="s">
        <v>137</v>
      </c>
      <c r="AW52" s="60" t="s">
        <v>137</v>
      </c>
      <c r="AX52" s="60" t="s">
        <v>137</v>
      </c>
      <c r="AY52" s="60" t="s">
        <v>137</v>
      </c>
      <c r="AZ52" s="60" t="s">
        <v>137</v>
      </c>
      <c r="BA52" s="60" t="s">
        <v>137</v>
      </c>
      <c r="BB52" s="60" t="s">
        <v>137</v>
      </c>
      <c r="BC52" s="60" t="s">
        <v>137</v>
      </c>
      <c r="BD52" s="60" t="s">
        <v>137</v>
      </c>
      <c r="BE52" s="60" t="s">
        <v>137</v>
      </c>
      <c r="BF52" s="60" t="s">
        <v>137</v>
      </c>
      <c r="BG52" s="60" t="s">
        <v>137</v>
      </c>
      <c r="BH52" s="60" t="s">
        <v>137</v>
      </c>
      <c r="BI52" s="60" t="s">
        <v>137</v>
      </c>
      <c r="BJ52" s="60" t="s">
        <v>137</v>
      </c>
      <c r="BK52" s="60" t="s">
        <v>137</v>
      </c>
      <c r="BL52" s="60" t="s">
        <v>137</v>
      </c>
      <c r="BM52" s="60" t="s">
        <v>137</v>
      </c>
      <c r="BN52" s="121">
        <v>13.6</v>
      </c>
      <c r="BO52" s="18">
        <f t="shared" si="0"/>
        <v>13.6</v>
      </c>
      <c r="BP52" s="4"/>
    </row>
    <row r="53" spans="2:68" x14ac:dyDescent="0.2">
      <c r="B53" s="1" t="str">
        <f t="shared" si="1"/>
        <v>Media_Potrero San Isidro</v>
      </c>
      <c r="C53" s="86" t="s">
        <v>12</v>
      </c>
      <c r="D53" s="86" t="s">
        <v>52</v>
      </c>
      <c r="E53" s="86" t="s">
        <v>53</v>
      </c>
      <c r="F53" s="121">
        <v>26.7</v>
      </c>
      <c r="G53" s="121">
        <v>32.700000000000003</v>
      </c>
      <c r="H53" s="121">
        <v>31.9</v>
      </c>
      <c r="I53" s="121">
        <v>34.4</v>
      </c>
      <c r="J53" s="121">
        <v>30.8</v>
      </c>
      <c r="K53" s="121">
        <v>31.2</v>
      </c>
      <c r="L53" s="121">
        <v>32.799999999999997</v>
      </c>
      <c r="M53" s="121">
        <v>33.6</v>
      </c>
      <c r="N53" s="121">
        <v>34.700000000000003</v>
      </c>
      <c r="O53" s="121">
        <v>33.700000000000003</v>
      </c>
      <c r="P53" s="121">
        <v>33.4</v>
      </c>
      <c r="Q53" s="121">
        <v>31.9</v>
      </c>
      <c r="R53" s="121">
        <v>35</v>
      </c>
      <c r="S53" s="121">
        <v>35.9</v>
      </c>
      <c r="T53" s="121">
        <v>34.700000000000003</v>
      </c>
      <c r="U53" s="121">
        <v>33.700000000000003</v>
      </c>
      <c r="V53" s="121">
        <v>37.200000000000003</v>
      </c>
      <c r="W53" s="121">
        <v>34</v>
      </c>
      <c r="X53" s="121">
        <v>27.6</v>
      </c>
      <c r="Y53" s="121">
        <v>27.9</v>
      </c>
      <c r="Z53" s="121">
        <v>27.2</v>
      </c>
      <c r="AA53" s="121">
        <v>30.8</v>
      </c>
      <c r="AB53" s="121">
        <v>32.299999999999997</v>
      </c>
      <c r="AC53" s="121">
        <v>33.1</v>
      </c>
      <c r="AD53" s="121">
        <v>32.6</v>
      </c>
      <c r="AE53" s="121">
        <v>28.6</v>
      </c>
      <c r="AF53" s="121">
        <v>30.4</v>
      </c>
      <c r="AG53" s="121">
        <v>31.5</v>
      </c>
      <c r="AH53" s="121">
        <v>32.700000000000003</v>
      </c>
      <c r="AI53" s="121">
        <v>33</v>
      </c>
      <c r="AJ53" s="17">
        <f t="shared" si="2"/>
        <v>32.200000000000003</v>
      </c>
      <c r="AK53" s="121">
        <v>20</v>
      </c>
      <c r="AL53" s="121">
        <v>18.600000000000001</v>
      </c>
      <c r="AM53" s="121">
        <v>16.100000000000001</v>
      </c>
      <c r="AN53" s="121">
        <v>17</v>
      </c>
      <c r="AO53" s="121">
        <v>15.8</v>
      </c>
      <c r="AP53" s="121">
        <v>15.5</v>
      </c>
      <c r="AQ53" s="121">
        <v>14</v>
      </c>
      <c r="AR53" s="121">
        <v>15.3</v>
      </c>
      <c r="AS53" s="121">
        <v>16.5</v>
      </c>
      <c r="AT53" s="121">
        <v>17.899999999999999</v>
      </c>
      <c r="AU53" s="121">
        <v>18.7</v>
      </c>
      <c r="AV53" s="121">
        <v>18.7</v>
      </c>
      <c r="AW53" s="121">
        <v>20.3</v>
      </c>
      <c r="AX53" s="121">
        <v>20.3</v>
      </c>
      <c r="AY53" s="121">
        <v>19.2</v>
      </c>
      <c r="AZ53" s="121">
        <v>18.399999999999999</v>
      </c>
      <c r="BA53" s="121">
        <v>20.6</v>
      </c>
      <c r="BB53" s="121">
        <v>19</v>
      </c>
      <c r="BC53" s="121">
        <v>16.100000000000001</v>
      </c>
      <c r="BD53" s="121">
        <v>18.7</v>
      </c>
      <c r="BE53" s="121">
        <v>18.399999999999999</v>
      </c>
      <c r="BF53" s="121">
        <v>18.100000000000001</v>
      </c>
      <c r="BG53" s="121">
        <v>17.100000000000001</v>
      </c>
      <c r="BH53" s="121">
        <v>17.399999999999999</v>
      </c>
      <c r="BI53" s="121">
        <v>19.2</v>
      </c>
      <c r="BJ53" s="121">
        <v>19.7</v>
      </c>
      <c r="BK53" s="121">
        <v>19.600000000000001</v>
      </c>
      <c r="BL53" s="121">
        <v>17.100000000000001</v>
      </c>
      <c r="BM53" s="121">
        <v>17.899999999999999</v>
      </c>
      <c r="BN53" s="121">
        <v>15.6</v>
      </c>
      <c r="BO53" s="18">
        <f t="shared" si="0"/>
        <v>17.893333333333334</v>
      </c>
      <c r="BP53" s="4"/>
    </row>
    <row r="54" spans="2:68" x14ac:dyDescent="0.2">
      <c r="B54" s="1" t="str">
        <f t="shared" si="1"/>
        <v>Media_El Naranjal</v>
      </c>
      <c r="C54" s="86" t="s">
        <v>12</v>
      </c>
      <c r="D54" s="86" t="s">
        <v>23</v>
      </c>
      <c r="E54" s="86" t="s">
        <v>24</v>
      </c>
      <c r="F54" s="121">
        <v>25.5</v>
      </c>
      <c r="G54" s="121">
        <v>31.7</v>
      </c>
      <c r="H54" s="121">
        <v>30.8</v>
      </c>
      <c r="I54" s="121">
        <v>33.299999999999997</v>
      </c>
      <c r="J54" s="121">
        <v>29.4</v>
      </c>
      <c r="K54" s="121">
        <v>31</v>
      </c>
      <c r="L54" s="121">
        <v>32.5</v>
      </c>
      <c r="M54" s="121">
        <v>33</v>
      </c>
      <c r="N54" s="121">
        <v>33.6</v>
      </c>
      <c r="O54" s="121">
        <v>32.200000000000003</v>
      </c>
      <c r="P54" s="121">
        <v>32</v>
      </c>
      <c r="Q54" s="121">
        <v>31.2</v>
      </c>
      <c r="R54" s="121">
        <v>33.1</v>
      </c>
      <c r="S54" s="121">
        <v>34.200000000000003</v>
      </c>
      <c r="T54" s="121">
        <v>33.200000000000003</v>
      </c>
      <c r="U54" s="121">
        <v>33.200000000000003</v>
      </c>
      <c r="V54" s="121">
        <v>35.1</v>
      </c>
      <c r="W54" s="121">
        <v>32.200000000000003</v>
      </c>
      <c r="X54" s="121">
        <v>26.9</v>
      </c>
      <c r="Y54" s="121">
        <v>26.9</v>
      </c>
      <c r="Z54" s="121">
        <v>25.3</v>
      </c>
      <c r="AA54" s="121">
        <v>30</v>
      </c>
      <c r="AB54" s="121">
        <v>30.7</v>
      </c>
      <c r="AC54" s="121">
        <v>31.6</v>
      </c>
      <c r="AD54" s="121">
        <v>30.6</v>
      </c>
      <c r="AE54" s="121">
        <v>26.5</v>
      </c>
      <c r="AF54" s="121">
        <v>28.5</v>
      </c>
      <c r="AG54" s="121">
        <v>29.4</v>
      </c>
      <c r="AH54" s="121">
        <v>31.2</v>
      </c>
      <c r="AI54" s="121">
        <v>31.1</v>
      </c>
      <c r="AJ54" s="17">
        <f t="shared" si="2"/>
        <v>30.863333333333337</v>
      </c>
      <c r="AK54" s="121">
        <v>20.3</v>
      </c>
      <c r="AL54" s="121">
        <v>18.399999999999999</v>
      </c>
      <c r="AM54" s="121">
        <v>15.9</v>
      </c>
      <c r="AN54" s="121">
        <v>17.399999999999999</v>
      </c>
      <c r="AO54" s="121">
        <v>16.100000000000001</v>
      </c>
      <c r="AP54" s="121">
        <v>15.9</v>
      </c>
      <c r="AQ54" s="121">
        <v>14.4</v>
      </c>
      <c r="AR54" s="121">
        <v>15.5</v>
      </c>
      <c r="AS54" s="121">
        <v>16.899999999999999</v>
      </c>
      <c r="AT54" s="121">
        <v>17.399999999999999</v>
      </c>
      <c r="AU54" s="121">
        <v>18.5</v>
      </c>
      <c r="AV54" s="121">
        <v>19.600000000000001</v>
      </c>
      <c r="AW54" s="121">
        <v>20.7</v>
      </c>
      <c r="AX54" s="121">
        <v>19.2</v>
      </c>
      <c r="AY54" s="121">
        <v>18.899999999999999</v>
      </c>
      <c r="AZ54" s="121">
        <v>18.3</v>
      </c>
      <c r="BA54" s="121">
        <v>21.1</v>
      </c>
      <c r="BB54" s="121">
        <v>19.5</v>
      </c>
      <c r="BC54" s="121">
        <v>16.3</v>
      </c>
      <c r="BD54" s="121">
        <v>18.899999999999999</v>
      </c>
      <c r="BE54" s="121">
        <v>18.3</v>
      </c>
      <c r="BF54" s="121">
        <v>18.100000000000001</v>
      </c>
      <c r="BG54" s="121">
        <v>17.399999999999999</v>
      </c>
      <c r="BH54" s="121">
        <v>17.399999999999999</v>
      </c>
      <c r="BI54" s="121">
        <v>19.399999999999999</v>
      </c>
      <c r="BJ54" s="121">
        <v>19.600000000000001</v>
      </c>
      <c r="BK54" s="121">
        <v>18.899999999999999</v>
      </c>
      <c r="BL54" s="121">
        <v>16.600000000000001</v>
      </c>
      <c r="BM54" s="121">
        <v>17.5</v>
      </c>
      <c r="BN54" s="121">
        <v>15.8</v>
      </c>
      <c r="BO54" s="18">
        <f t="shared" si="0"/>
        <v>17.939999999999998</v>
      </c>
      <c r="BP54" s="4"/>
    </row>
    <row r="55" spans="2:68" x14ac:dyDescent="0.2">
      <c r="B55" s="1" t="str">
        <f t="shared" si="1"/>
        <v>Media_Progreso</v>
      </c>
      <c r="C55" s="86" t="s">
        <v>12</v>
      </c>
      <c r="D55" s="86" t="s">
        <v>54</v>
      </c>
      <c r="E55" s="86" t="s">
        <v>24</v>
      </c>
      <c r="F55" s="121">
        <v>25.1</v>
      </c>
      <c r="G55" s="121">
        <v>32.5</v>
      </c>
      <c r="H55" s="121">
        <v>30.7</v>
      </c>
      <c r="I55" s="121">
        <v>33.6</v>
      </c>
      <c r="J55" s="121">
        <v>29.8</v>
      </c>
      <c r="K55" s="121">
        <v>30.1</v>
      </c>
      <c r="L55" s="121">
        <v>31.8</v>
      </c>
      <c r="M55" s="121">
        <v>32</v>
      </c>
      <c r="N55" s="121">
        <v>32.200000000000003</v>
      </c>
      <c r="O55" s="121">
        <v>33</v>
      </c>
      <c r="P55" s="121">
        <v>32.1</v>
      </c>
      <c r="Q55" s="121">
        <v>29.8</v>
      </c>
      <c r="R55" s="121">
        <v>33.299999999999997</v>
      </c>
      <c r="S55" s="121">
        <v>34.200000000000003</v>
      </c>
      <c r="T55" s="121">
        <v>33.200000000000003</v>
      </c>
      <c r="U55" s="121">
        <v>33.1</v>
      </c>
      <c r="V55" s="121">
        <v>34.799999999999997</v>
      </c>
      <c r="W55" s="121">
        <v>33.200000000000003</v>
      </c>
      <c r="X55" s="121">
        <v>28.4</v>
      </c>
      <c r="Y55" s="121">
        <v>26.7</v>
      </c>
      <c r="Z55" s="121">
        <v>25.5</v>
      </c>
      <c r="AA55" s="121">
        <v>30</v>
      </c>
      <c r="AB55" s="121">
        <v>31.4</v>
      </c>
      <c r="AC55" s="121">
        <v>32.200000000000003</v>
      </c>
      <c r="AD55" s="121">
        <v>31.6</v>
      </c>
      <c r="AE55" s="121">
        <v>25.5</v>
      </c>
      <c r="AF55" s="121">
        <v>28.6</v>
      </c>
      <c r="AG55" s="121">
        <v>29.5</v>
      </c>
      <c r="AH55" s="121">
        <v>32.200000000000003</v>
      </c>
      <c r="AI55" s="121">
        <v>32.1</v>
      </c>
      <c r="AJ55" s="17">
        <f t="shared" si="2"/>
        <v>30.940000000000008</v>
      </c>
      <c r="AK55" s="121">
        <v>19.600000000000001</v>
      </c>
      <c r="AL55" s="121">
        <v>17</v>
      </c>
      <c r="AM55" s="121">
        <v>16.8</v>
      </c>
      <c r="AN55" s="121">
        <v>15.6</v>
      </c>
      <c r="AO55" s="121">
        <v>15.9</v>
      </c>
      <c r="AP55" s="121">
        <v>15.8</v>
      </c>
      <c r="AQ55" s="121">
        <v>15</v>
      </c>
      <c r="AR55" s="121">
        <v>16.3</v>
      </c>
      <c r="AS55" s="121">
        <v>17.2</v>
      </c>
      <c r="AT55" s="121">
        <v>18.3</v>
      </c>
      <c r="AU55" s="121">
        <v>17.899999999999999</v>
      </c>
      <c r="AV55" s="121">
        <v>19.2</v>
      </c>
      <c r="AW55" s="121">
        <v>19.600000000000001</v>
      </c>
      <c r="AX55" s="121">
        <v>18.7</v>
      </c>
      <c r="AY55" s="121">
        <v>18.399999999999999</v>
      </c>
      <c r="AZ55" s="121">
        <v>17.3</v>
      </c>
      <c r="BA55" s="121">
        <v>20.3</v>
      </c>
      <c r="BB55" s="121">
        <v>19.399999999999999</v>
      </c>
      <c r="BC55" s="121">
        <v>16.5</v>
      </c>
      <c r="BD55" s="121">
        <v>17.5</v>
      </c>
      <c r="BE55" s="121">
        <v>18.100000000000001</v>
      </c>
      <c r="BF55" s="121">
        <v>17.899999999999999</v>
      </c>
      <c r="BG55" s="121">
        <v>15.6</v>
      </c>
      <c r="BH55" s="121">
        <v>15.9</v>
      </c>
      <c r="BI55" s="121">
        <v>19</v>
      </c>
      <c r="BJ55" s="121">
        <v>19.2</v>
      </c>
      <c r="BK55" s="121">
        <v>18.8</v>
      </c>
      <c r="BL55" s="121">
        <v>17.100000000000001</v>
      </c>
      <c r="BM55" s="121">
        <v>16.899999999999999</v>
      </c>
      <c r="BN55" s="121">
        <v>16.5</v>
      </c>
      <c r="BO55" s="18">
        <f t="shared" si="0"/>
        <v>17.576666666666664</v>
      </c>
      <c r="BP55" s="4"/>
    </row>
    <row r="56" spans="2:68" x14ac:dyDescent="0.2">
      <c r="B56" s="1" t="str">
        <f t="shared" si="1"/>
        <v xml:space="preserve">Media_Palo Alto </v>
      </c>
      <c r="C56" s="86" t="s">
        <v>12</v>
      </c>
      <c r="D56" s="86" t="s">
        <v>46</v>
      </c>
      <c r="E56" s="86" t="s">
        <v>47</v>
      </c>
      <c r="F56" s="121">
        <v>27.6</v>
      </c>
      <c r="G56" s="121">
        <v>34.700000000000003</v>
      </c>
      <c r="H56" s="121">
        <v>32.799999999999997</v>
      </c>
      <c r="I56" s="121">
        <v>34.200000000000003</v>
      </c>
      <c r="J56" s="121">
        <v>30.7</v>
      </c>
      <c r="K56" s="121">
        <v>32.4</v>
      </c>
      <c r="L56" s="121">
        <v>33.1</v>
      </c>
      <c r="M56" s="121">
        <v>34</v>
      </c>
      <c r="N56" s="121">
        <v>34.9</v>
      </c>
      <c r="O56" s="121">
        <v>33.5</v>
      </c>
      <c r="P56" s="121">
        <v>32.299999999999997</v>
      </c>
      <c r="Q56" s="121">
        <v>30.2</v>
      </c>
      <c r="R56" s="121">
        <v>34.1</v>
      </c>
      <c r="S56" s="121">
        <v>34.9</v>
      </c>
      <c r="T56" s="121">
        <v>33.799999999999997</v>
      </c>
      <c r="U56" s="121">
        <v>33.9</v>
      </c>
      <c r="V56" s="121">
        <v>35.1</v>
      </c>
      <c r="W56" s="121">
        <v>34.200000000000003</v>
      </c>
      <c r="X56" s="121">
        <v>28.8</v>
      </c>
      <c r="Y56" s="121">
        <v>25.8</v>
      </c>
      <c r="Z56" s="121">
        <v>24.9</v>
      </c>
      <c r="AA56" s="121">
        <v>30.6</v>
      </c>
      <c r="AB56" s="121">
        <v>32.200000000000003</v>
      </c>
      <c r="AC56" s="121">
        <v>32.200000000000003</v>
      </c>
      <c r="AD56" s="121">
        <v>30.3</v>
      </c>
      <c r="AE56" s="121">
        <v>25.9</v>
      </c>
      <c r="AF56" s="121">
        <v>29.6</v>
      </c>
      <c r="AG56" s="121">
        <v>30.8</v>
      </c>
      <c r="AH56" s="121">
        <v>32.1</v>
      </c>
      <c r="AI56" s="121">
        <v>31.7</v>
      </c>
      <c r="AJ56" s="17">
        <f t="shared" si="2"/>
        <v>31.71</v>
      </c>
      <c r="AK56" s="121">
        <v>20.6</v>
      </c>
      <c r="AL56" s="121">
        <v>18.8</v>
      </c>
      <c r="AM56" s="121">
        <v>17.5</v>
      </c>
      <c r="AN56" s="121">
        <v>19.5</v>
      </c>
      <c r="AO56" s="121">
        <v>16.899999999999999</v>
      </c>
      <c r="AP56" s="121">
        <v>15.7</v>
      </c>
      <c r="AQ56" s="121">
        <v>16.2</v>
      </c>
      <c r="AR56" s="121">
        <v>17.100000000000001</v>
      </c>
      <c r="AS56" s="121">
        <v>18.3</v>
      </c>
      <c r="AT56" s="121">
        <v>19.7</v>
      </c>
      <c r="AU56" s="121">
        <v>18.2</v>
      </c>
      <c r="AV56" s="121">
        <v>21.1</v>
      </c>
      <c r="AW56" s="121">
        <v>21.8</v>
      </c>
      <c r="AX56" s="121">
        <v>22.6</v>
      </c>
      <c r="AY56" s="121">
        <v>20.9</v>
      </c>
      <c r="AZ56" s="121">
        <v>18.3</v>
      </c>
      <c r="BA56" s="121">
        <v>22.6</v>
      </c>
      <c r="BB56" s="121">
        <v>20.3</v>
      </c>
      <c r="BC56" s="121">
        <v>17.399999999999999</v>
      </c>
      <c r="BD56" s="121">
        <v>19.3</v>
      </c>
      <c r="BE56" s="121">
        <v>18.899999999999999</v>
      </c>
      <c r="BF56" s="121">
        <v>19</v>
      </c>
      <c r="BG56" s="121">
        <v>18</v>
      </c>
      <c r="BH56" s="121">
        <v>18</v>
      </c>
      <c r="BI56" s="121">
        <v>21.5</v>
      </c>
      <c r="BJ56" s="121">
        <v>19.5</v>
      </c>
      <c r="BK56" s="121">
        <v>20.5</v>
      </c>
      <c r="BL56" s="121">
        <v>19.100000000000001</v>
      </c>
      <c r="BM56" s="121">
        <v>18.399999999999999</v>
      </c>
      <c r="BN56" s="121">
        <v>17.7</v>
      </c>
      <c r="BO56" s="18">
        <f t="shared" si="0"/>
        <v>19.113333333333337</v>
      </c>
      <c r="BP56" s="4"/>
    </row>
    <row r="57" spans="2:68" x14ac:dyDescent="0.2">
      <c r="B57" s="1" t="str">
        <f t="shared" si="1"/>
        <v xml:space="preserve">Media _Rayón </v>
      </c>
      <c r="C57" s="86" t="s">
        <v>57</v>
      </c>
      <c r="D57" s="86" t="s">
        <v>58</v>
      </c>
      <c r="E57" s="86" t="s">
        <v>58</v>
      </c>
      <c r="F57" s="121">
        <v>25.4</v>
      </c>
      <c r="G57" s="121">
        <v>31.6</v>
      </c>
      <c r="H57" s="121">
        <v>29.5</v>
      </c>
      <c r="I57" s="121">
        <v>31.1</v>
      </c>
      <c r="J57" s="121">
        <v>28</v>
      </c>
      <c r="K57" s="121">
        <v>29.8</v>
      </c>
      <c r="L57" s="121">
        <v>30</v>
      </c>
      <c r="M57" s="121">
        <v>31.3</v>
      </c>
      <c r="N57" s="121">
        <v>32.4</v>
      </c>
      <c r="O57" s="121">
        <v>31.2</v>
      </c>
      <c r="P57" s="121">
        <v>30.7</v>
      </c>
      <c r="Q57" s="121">
        <v>28.1</v>
      </c>
      <c r="R57" s="121">
        <v>31.3</v>
      </c>
      <c r="S57" s="121">
        <v>31.5</v>
      </c>
      <c r="T57" s="121">
        <v>30.7</v>
      </c>
      <c r="U57" s="121">
        <v>32.200000000000003</v>
      </c>
      <c r="V57" s="121">
        <v>33.299999999999997</v>
      </c>
      <c r="W57" s="121">
        <v>31.8</v>
      </c>
      <c r="X57" s="121">
        <v>27.7</v>
      </c>
      <c r="Y57" s="121">
        <v>22.9</v>
      </c>
      <c r="Z57" s="121">
        <v>24.5</v>
      </c>
      <c r="AA57" s="121">
        <v>27.8</v>
      </c>
      <c r="AB57" s="121">
        <v>30</v>
      </c>
      <c r="AC57" s="121">
        <v>28.9</v>
      </c>
      <c r="AD57" s="121">
        <v>28.6</v>
      </c>
      <c r="AE57" s="121">
        <v>24.6</v>
      </c>
      <c r="AF57" s="121">
        <v>27.1</v>
      </c>
      <c r="AG57" s="121">
        <v>28.1</v>
      </c>
      <c r="AH57" s="121">
        <v>29.6</v>
      </c>
      <c r="AI57" s="121">
        <v>28.6</v>
      </c>
      <c r="AJ57" s="17">
        <f t="shared" si="2"/>
        <v>29.276666666666667</v>
      </c>
      <c r="AK57" s="121">
        <v>19.399999999999999</v>
      </c>
      <c r="AL57" s="121">
        <v>19.2</v>
      </c>
      <c r="AM57" s="121">
        <v>17.100000000000001</v>
      </c>
      <c r="AN57" s="121">
        <v>17.399999999999999</v>
      </c>
      <c r="AO57" s="121">
        <v>16</v>
      </c>
      <c r="AP57" s="121">
        <v>15.4</v>
      </c>
      <c r="AQ57" s="121">
        <v>15.4</v>
      </c>
      <c r="AR57" s="121">
        <v>15.7</v>
      </c>
      <c r="AS57" s="121">
        <v>17.600000000000001</v>
      </c>
      <c r="AT57" s="121">
        <v>18.399999999999999</v>
      </c>
      <c r="AU57" s="121">
        <v>18.600000000000001</v>
      </c>
      <c r="AV57" s="121">
        <v>20.9</v>
      </c>
      <c r="AW57" s="121">
        <v>19.600000000000001</v>
      </c>
      <c r="AX57" s="121">
        <v>19.8</v>
      </c>
      <c r="AY57" s="121">
        <v>18.2</v>
      </c>
      <c r="AZ57" s="121">
        <v>18.7</v>
      </c>
      <c r="BA57" s="121">
        <v>20</v>
      </c>
      <c r="BB57" s="121">
        <v>17.600000000000001</v>
      </c>
      <c r="BC57" s="121">
        <v>16.7</v>
      </c>
      <c r="BD57" s="121">
        <v>19</v>
      </c>
      <c r="BE57" s="121">
        <v>18.600000000000001</v>
      </c>
      <c r="BF57" s="121">
        <v>18.100000000000001</v>
      </c>
      <c r="BG57" s="121">
        <v>16.899999999999999</v>
      </c>
      <c r="BH57" s="121">
        <v>16.7</v>
      </c>
      <c r="BI57" s="121">
        <v>19.399999999999999</v>
      </c>
      <c r="BJ57" s="121">
        <v>17</v>
      </c>
      <c r="BK57" s="121">
        <v>19.8</v>
      </c>
      <c r="BL57" s="121">
        <v>17.5</v>
      </c>
      <c r="BM57" s="121">
        <v>17.7</v>
      </c>
      <c r="BN57" s="121">
        <v>16.600000000000001</v>
      </c>
      <c r="BO57" s="18">
        <f t="shared" si="0"/>
        <v>17.966666666666665</v>
      </c>
      <c r="BP57" s="4"/>
    </row>
    <row r="58" spans="2:68" x14ac:dyDescent="0.2">
      <c r="B58" s="1" t="str">
        <f t="shared" si="1"/>
        <v>Altiplano_Matehuala</v>
      </c>
      <c r="C58" s="6" t="s">
        <v>3</v>
      </c>
      <c r="D58" s="6" t="s">
        <v>29</v>
      </c>
      <c r="E58" s="6" t="s">
        <v>29</v>
      </c>
      <c r="F58" s="69">
        <v>26</v>
      </c>
      <c r="G58" s="69">
        <v>28</v>
      </c>
      <c r="H58" s="69">
        <v>31</v>
      </c>
      <c r="I58" s="69">
        <v>32</v>
      </c>
      <c r="J58" s="69" t="s">
        <v>137</v>
      </c>
      <c r="K58" s="69">
        <v>30</v>
      </c>
      <c r="L58" s="69">
        <v>31</v>
      </c>
      <c r="M58" s="69">
        <v>33</v>
      </c>
      <c r="N58" s="69">
        <v>32</v>
      </c>
      <c r="O58" s="69">
        <v>33</v>
      </c>
      <c r="P58" s="69">
        <v>31</v>
      </c>
      <c r="Q58" s="69">
        <v>32</v>
      </c>
      <c r="R58" s="69">
        <v>33</v>
      </c>
      <c r="S58" s="69">
        <v>34</v>
      </c>
      <c r="T58" s="69">
        <v>33</v>
      </c>
      <c r="U58" s="69">
        <v>33</v>
      </c>
      <c r="V58" s="69">
        <v>36</v>
      </c>
      <c r="W58" s="69">
        <v>33</v>
      </c>
      <c r="X58" s="69">
        <v>31</v>
      </c>
      <c r="Y58" s="69">
        <v>28</v>
      </c>
      <c r="Z58" s="69">
        <v>27</v>
      </c>
      <c r="AA58" s="69">
        <v>31</v>
      </c>
      <c r="AB58" s="69">
        <v>32</v>
      </c>
      <c r="AC58" s="69">
        <v>34</v>
      </c>
      <c r="AD58" s="69">
        <v>31</v>
      </c>
      <c r="AE58" s="69">
        <v>30</v>
      </c>
      <c r="AF58" s="69">
        <v>31</v>
      </c>
      <c r="AG58" s="69">
        <v>32</v>
      </c>
      <c r="AH58" s="69">
        <v>33</v>
      </c>
      <c r="AI58" s="69">
        <v>33</v>
      </c>
      <c r="AJ58" s="17">
        <f t="shared" ref="AJ58:AJ81" si="3">AVERAGE(F58:AI58)</f>
        <v>31.517241379310345</v>
      </c>
      <c r="AK58" s="69">
        <v>12</v>
      </c>
      <c r="AL58" s="69">
        <v>12</v>
      </c>
      <c r="AM58" s="69">
        <v>14</v>
      </c>
      <c r="AN58" s="69">
        <v>12</v>
      </c>
      <c r="AO58" s="69" t="s">
        <v>137</v>
      </c>
      <c r="AP58" s="69">
        <v>13</v>
      </c>
      <c r="AQ58" s="69">
        <v>14</v>
      </c>
      <c r="AR58" s="69">
        <v>15</v>
      </c>
      <c r="AS58" s="69">
        <v>15</v>
      </c>
      <c r="AT58" s="69">
        <v>15</v>
      </c>
      <c r="AU58" s="69">
        <v>16</v>
      </c>
      <c r="AV58" s="69">
        <v>16</v>
      </c>
      <c r="AW58" s="69">
        <v>16</v>
      </c>
      <c r="AX58" s="69">
        <v>16</v>
      </c>
      <c r="AY58" s="69">
        <v>15</v>
      </c>
      <c r="AZ58" s="69">
        <v>15</v>
      </c>
      <c r="BA58" s="69">
        <v>17</v>
      </c>
      <c r="BB58" s="69">
        <v>12</v>
      </c>
      <c r="BC58" s="69">
        <v>13</v>
      </c>
      <c r="BD58" s="69">
        <v>13</v>
      </c>
      <c r="BE58" s="69">
        <v>13</v>
      </c>
      <c r="BF58" s="69">
        <v>13</v>
      </c>
      <c r="BG58" s="69">
        <v>14</v>
      </c>
      <c r="BH58" s="69">
        <v>14</v>
      </c>
      <c r="BI58" s="69">
        <v>15</v>
      </c>
      <c r="BJ58" s="69">
        <v>16</v>
      </c>
      <c r="BK58" s="69">
        <v>15</v>
      </c>
      <c r="BL58" s="69">
        <v>15</v>
      </c>
      <c r="BM58" s="69">
        <v>16</v>
      </c>
      <c r="BN58" s="69">
        <v>16</v>
      </c>
      <c r="BO58" s="18">
        <f t="shared" ref="BO58:BO81" si="4">AVERAGE(AK58:BN58)</f>
        <v>14.413793103448276</v>
      </c>
    </row>
    <row r="59" spans="2:68" x14ac:dyDescent="0.2">
      <c r="B59" s="1" t="str">
        <f t="shared" si="1"/>
        <v>Altiplano_Villa de Ramos</v>
      </c>
      <c r="C59" s="6" t="s">
        <v>3</v>
      </c>
      <c r="D59" s="6" t="s">
        <v>11</v>
      </c>
      <c r="E59" s="6" t="s">
        <v>11</v>
      </c>
      <c r="F59" s="69" t="s">
        <v>137</v>
      </c>
      <c r="G59" s="69" t="s">
        <v>137</v>
      </c>
      <c r="H59" s="69" t="s">
        <v>137</v>
      </c>
      <c r="I59" s="69" t="s">
        <v>137</v>
      </c>
      <c r="J59" s="69" t="s">
        <v>137</v>
      </c>
      <c r="K59" s="69" t="s">
        <v>137</v>
      </c>
      <c r="L59" s="69" t="s">
        <v>137</v>
      </c>
      <c r="M59" s="69" t="s">
        <v>137</v>
      </c>
      <c r="N59" s="69" t="s">
        <v>137</v>
      </c>
      <c r="O59" s="69" t="s">
        <v>137</v>
      </c>
      <c r="P59" s="69" t="s">
        <v>137</v>
      </c>
      <c r="Q59" s="69" t="s">
        <v>137</v>
      </c>
      <c r="R59" s="69" t="s">
        <v>137</v>
      </c>
      <c r="S59" s="69" t="s">
        <v>137</v>
      </c>
      <c r="T59" s="69" t="s">
        <v>137</v>
      </c>
      <c r="U59" s="69" t="s">
        <v>137</v>
      </c>
      <c r="V59" s="69" t="s">
        <v>137</v>
      </c>
      <c r="W59" s="69" t="s">
        <v>137</v>
      </c>
      <c r="X59" s="69" t="s">
        <v>137</v>
      </c>
      <c r="Y59" s="69" t="s">
        <v>137</v>
      </c>
      <c r="Z59" s="69" t="s">
        <v>137</v>
      </c>
      <c r="AA59" s="69" t="s">
        <v>137</v>
      </c>
      <c r="AB59" s="69" t="s">
        <v>137</v>
      </c>
      <c r="AC59" s="69" t="s">
        <v>137</v>
      </c>
      <c r="AD59" s="69" t="s">
        <v>137</v>
      </c>
      <c r="AE59" s="69" t="s">
        <v>137</v>
      </c>
      <c r="AF59" s="69" t="s">
        <v>137</v>
      </c>
      <c r="AG59" s="69" t="s">
        <v>137</v>
      </c>
      <c r="AH59" s="69" t="s">
        <v>137</v>
      </c>
      <c r="AI59" s="69">
        <v>33</v>
      </c>
      <c r="AJ59" s="17">
        <f t="shared" si="3"/>
        <v>33</v>
      </c>
      <c r="AK59" s="69" t="s">
        <v>137</v>
      </c>
      <c r="AL59" s="69" t="s">
        <v>137</v>
      </c>
      <c r="AM59" s="69" t="s">
        <v>137</v>
      </c>
      <c r="AN59" s="69" t="s">
        <v>137</v>
      </c>
      <c r="AO59" s="69" t="s">
        <v>137</v>
      </c>
      <c r="AP59" s="69" t="s">
        <v>137</v>
      </c>
      <c r="AQ59" s="69" t="s">
        <v>137</v>
      </c>
      <c r="AR59" s="69" t="s">
        <v>137</v>
      </c>
      <c r="AS59" s="69" t="s">
        <v>137</v>
      </c>
      <c r="AT59" s="69" t="s">
        <v>137</v>
      </c>
      <c r="AU59" s="69" t="s">
        <v>137</v>
      </c>
      <c r="AV59" s="69" t="s">
        <v>137</v>
      </c>
      <c r="AW59" s="69" t="s">
        <v>137</v>
      </c>
      <c r="AX59" s="69" t="s">
        <v>137</v>
      </c>
      <c r="AY59" s="69" t="s">
        <v>137</v>
      </c>
      <c r="AZ59" s="69" t="s">
        <v>137</v>
      </c>
      <c r="BA59" s="69" t="s">
        <v>137</v>
      </c>
      <c r="BB59" s="69" t="s">
        <v>137</v>
      </c>
      <c r="BC59" s="69" t="s">
        <v>137</v>
      </c>
      <c r="BD59" s="69" t="s">
        <v>137</v>
      </c>
      <c r="BE59" s="69" t="s">
        <v>137</v>
      </c>
      <c r="BF59" s="69" t="s">
        <v>137</v>
      </c>
      <c r="BG59" s="69" t="s">
        <v>137</v>
      </c>
      <c r="BH59" s="69" t="s">
        <v>137</v>
      </c>
      <c r="BI59" s="69" t="s">
        <v>137</v>
      </c>
      <c r="BJ59" s="69" t="s">
        <v>137</v>
      </c>
      <c r="BK59" s="69" t="s">
        <v>137</v>
      </c>
      <c r="BL59" s="69" t="s">
        <v>137</v>
      </c>
      <c r="BM59" s="69" t="s">
        <v>137</v>
      </c>
      <c r="BN59" s="69">
        <v>16</v>
      </c>
      <c r="BO59" s="18">
        <f t="shared" si="4"/>
        <v>16</v>
      </c>
    </row>
    <row r="60" spans="2:68" x14ac:dyDescent="0.2">
      <c r="B60" s="1" t="str">
        <f t="shared" si="1"/>
        <v>Altiplano_Salinas</v>
      </c>
      <c r="C60" s="6" t="s">
        <v>3</v>
      </c>
      <c r="D60" s="6" t="s">
        <v>75</v>
      </c>
      <c r="E60" s="6" t="s">
        <v>75</v>
      </c>
      <c r="F60" s="69">
        <v>28</v>
      </c>
      <c r="G60" s="69">
        <v>29</v>
      </c>
      <c r="H60" s="69" t="s">
        <v>137</v>
      </c>
      <c r="I60" s="69" t="s">
        <v>137</v>
      </c>
      <c r="J60" s="69">
        <v>30</v>
      </c>
      <c r="K60" s="69">
        <v>29</v>
      </c>
      <c r="L60" s="69">
        <v>30</v>
      </c>
      <c r="M60" s="69">
        <v>31</v>
      </c>
      <c r="N60" s="69">
        <v>30</v>
      </c>
      <c r="O60" s="69">
        <v>27</v>
      </c>
      <c r="P60" s="69" t="s">
        <v>137</v>
      </c>
      <c r="Q60" s="69">
        <v>30</v>
      </c>
      <c r="R60" s="69">
        <v>30</v>
      </c>
      <c r="S60" s="69">
        <v>32</v>
      </c>
      <c r="T60" s="69">
        <v>31</v>
      </c>
      <c r="U60" s="69">
        <v>28</v>
      </c>
      <c r="V60" s="69" t="s">
        <v>137</v>
      </c>
      <c r="W60" s="69" t="s">
        <v>137</v>
      </c>
      <c r="X60" s="69">
        <v>30</v>
      </c>
      <c r="Y60" s="69">
        <v>27</v>
      </c>
      <c r="Z60" s="69">
        <v>22</v>
      </c>
      <c r="AA60" s="69">
        <v>27</v>
      </c>
      <c r="AB60" s="69">
        <v>32</v>
      </c>
      <c r="AC60" s="69" t="s">
        <v>137</v>
      </c>
      <c r="AD60" s="69" t="s">
        <v>137</v>
      </c>
      <c r="AE60" s="69">
        <v>29</v>
      </c>
      <c r="AF60" s="69">
        <v>27</v>
      </c>
      <c r="AG60" s="69">
        <v>28</v>
      </c>
      <c r="AH60" s="69">
        <v>29</v>
      </c>
      <c r="AI60" s="69">
        <v>29</v>
      </c>
      <c r="AJ60" s="17">
        <f t="shared" si="3"/>
        <v>28.913043478260871</v>
      </c>
      <c r="AK60" s="69">
        <v>13</v>
      </c>
      <c r="AL60" s="69">
        <v>13</v>
      </c>
      <c r="AM60" s="69" t="s">
        <v>137</v>
      </c>
      <c r="AN60" s="69" t="s">
        <v>137</v>
      </c>
      <c r="AO60" s="69">
        <v>11</v>
      </c>
      <c r="AP60" s="69">
        <v>11</v>
      </c>
      <c r="AQ60" s="69">
        <v>12</v>
      </c>
      <c r="AR60" s="69">
        <v>12</v>
      </c>
      <c r="AS60" s="69">
        <v>14</v>
      </c>
      <c r="AT60" s="69">
        <v>13</v>
      </c>
      <c r="AU60" s="69" t="s">
        <v>137</v>
      </c>
      <c r="AV60" s="69">
        <v>16</v>
      </c>
      <c r="AW60" s="69">
        <v>14</v>
      </c>
      <c r="AX60" s="69">
        <v>14</v>
      </c>
      <c r="AY60" s="69">
        <v>13</v>
      </c>
      <c r="AZ60" s="69">
        <v>14</v>
      </c>
      <c r="BA60" s="69" t="s">
        <v>137</v>
      </c>
      <c r="BB60" s="69" t="s">
        <v>137</v>
      </c>
      <c r="BC60" s="69">
        <v>14</v>
      </c>
      <c r="BD60" s="69">
        <v>14</v>
      </c>
      <c r="BE60" s="69">
        <v>14</v>
      </c>
      <c r="BF60" s="69">
        <v>11</v>
      </c>
      <c r="BG60" s="69">
        <v>11</v>
      </c>
      <c r="BH60" s="69" t="s">
        <v>137</v>
      </c>
      <c r="BI60" s="69" t="s">
        <v>137</v>
      </c>
      <c r="BJ60" s="69">
        <v>16</v>
      </c>
      <c r="BK60" s="69">
        <v>15</v>
      </c>
      <c r="BL60" s="69">
        <v>14</v>
      </c>
      <c r="BM60" s="69">
        <v>14</v>
      </c>
      <c r="BN60" s="69">
        <v>14</v>
      </c>
      <c r="BO60" s="18">
        <f t="shared" si="4"/>
        <v>13.347826086956522</v>
      </c>
    </row>
    <row r="61" spans="2:68" x14ac:dyDescent="0.2">
      <c r="B61" s="1" t="str">
        <f t="shared" si="1"/>
        <v>Centro _Soledad G. S.</v>
      </c>
      <c r="C61" s="7" t="s">
        <v>73</v>
      </c>
      <c r="D61" s="7" t="s">
        <v>74</v>
      </c>
      <c r="E61" s="7" t="s">
        <v>74</v>
      </c>
      <c r="F61" s="69">
        <v>25</v>
      </c>
      <c r="G61" s="69">
        <v>26</v>
      </c>
      <c r="H61" s="69">
        <v>29</v>
      </c>
      <c r="I61" s="69">
        <v>29</v>
      </c>
      <c r="J61" s="69">
        <v>26</v>
      </c>
      <c r="K61" s="69">
        <v>28</v>
      </c>
      <c r="L61" s="69">
        <v>30</v>
      </c>
      <c r="M61" s="69">
        <v>28</v>
      </c>
      <c r="N61" s="69">
        <v>29</v>
      </c>
      <c r="O61" s="69">
        <v>26</v>
      </c>
      <c r="P61" s="69">
        <v>27</v>
      </c>
      <c r="Q61" s="69">
        <v>26</v>
      </c>
      <c r="R61" s="69">
        <v>28</v>
      </c>
      <c r="S61" s="69">
        <v>28</v>
      </c>
      <c r="T61" s="69">
        <v>29</v>
      </c>
      <c r="U61" s="69">
        <v>27</v>
      </c>
      <c r="V61" s="69">
        <v>30</v>
      </c>
      <c r="W61" s="69">
        <v>28</v>
      </c>
      <c r="X61" s="69">
        <v>28</v>
      </c>
      <c r="Y61" s="69">
        <v>22</v>
      </c>
      <c r="Z61" s="69">
        <v>20</v>
      </c>
      <c r="AA61" s="69">
        <v>25</v>
      </c>
      <c r="AB61" s="69">
        <v>27</v>
      </c>
      <c r="AC61" s="69">
        <v>28</v>
      </c>
      <c r="AD61" s="69">
        <v>25</v>
      </c>
      <c r="AE61" s="69">
        <v>24</v>
      </c>
      <c r="AF61" s="69">
        <v>25</v>
      </c>
      <c r="AG61" s="69">
        <v>26</v>
      </c>
      <c r="AH61" s="69">
        <v>27</v>
      </c>
      <c r="AI61" s="69">
        <v>28</v>
      </c>
      <c r="AJ61" s="17">
        <f t="shared" si="3"/>
        <v>26.8</v>
      </c>
      <c r="AK61" s="69">
        <v>14</v>
      </c>
      <c r="AL61" s="69">
        <v>15</v>
      </c>
      <c r="AM61" s="69">
        <v>15</v>
      </c>
      <c r="AN61" s="69">
        <v>14</v>
      </c>
      <c r="AO61" s="69">
        <v>14</v>
      </c>
      <c r="AP61" s="69">
        <v>14</v>
      </c>
      <c r="AQ61" s="69">
        <v>14</v>
      </c>
      <c r="AR61" s="69">
        <v>14</v>
      </c>
      <c r="AS61" s="69">
        <v>15</v>
      </c>
      <c r="AT61" s="69">
        <v>15</v>
      </c>
      <c r="AU61" s="69">
        <v>16</v>
      </c>
      <c r="AV61" s="69">
        <v>16</v>
      </c>
      <c r="AW61" s="69">
        <v>16</v>
      </c>
      <c r="AX61" s="69">
        <v>16</v>
      </c>
      <c r="AY61" s="69">
        <v>16</v>
      </c>
      <c r="AZ61" s="69">
        <v>17</v>
      </c>
      <c r="BA61" s="69">
        <v>16</v>
      </c>
      <c r="BB61" s="69">
        <v>14</v>
      </c>
      <c r="BC61" s="69">
        <v>15</v>
      </c>
      <c r="BD61" s="69">
        <v>14</v>
      </c>
      <c r="BE61" s="69">
        <v>15</v>
      </c>
      <c r="BF61" s="69">
        <v>13</v>
      </c>
      <c r="BG61" s="69">
        <v>14</v>
      </c>
      <c r="BH61" s="69">
        <v>16</v>
      </c>
      <c r="BI61" s="69">
        <v>17</v>
      </c>
      <c r="BJ61" s="69">
        <v>16</v>
      </c>
      <c r="BK61" s="69">
        <v>16</v>
      </c>
      <c r="BL61" s="69">
        <v>16</v>
      </c>
      <c r="BM61" s="69">
        <v>15</v>
      </c>
      <c r="BN61" s="69">
        <v>15</v>
      </c>
      <c r="BO61" s="18">
        <f t="shared" si="4"/>
        <v>15.1</v>
      </c>
    </row>
    <row r="62" spans="2:68" x14ac:dyDescent="0.2">
      <c r="B62" s="1" t="str">
        <f t="shared" si="1"/>
        <v>Centro _San Luis Potosí</v>
      </c>
      <c r="C62" s="7" t="s">
        <v>73</v>
      </c>
      <c r="D62" s="7" t="s">
        <v>65</v>
      </c>
      <c r="E62" s="7" t="s">
        <v>65</v>
      </c>
      <c r="F62" s="69">
        <v>27.2</v>
      </c>
      <c r="G62" s="69">
        <v>29.1</v>
      </c>
      <c r="H62" s="69">
        <v>28.8</v>
      </c>
      <c r="I62" s="69">
        <v>29.9</v>
      </c>
      <c r="J62" s="69">
        <v>27.3</v>
      </c>
      <c r="K62" s="69">
        <v>28.6</v>
      </c>
      <c r="L62" s="69">
        <v>30.4</v>
      </c>
      <c r="M62" s="69">
        <v>30</v>
      </c>
      <c r="N62" s="69">
        <v>29.9</v>
      </c>
      <c r="O62" s="69">
        <v>28.3</v>
      </c>
      <c r="P62" s="69">
        <v>29.1</v>
      </c>
      <c r="Q62" s="69">
        <v>28.2</v>
      </c>
      <c r="R62" s="69">
        <v>30.5</v>
      </c>
      <c r="S62" s="69">
        <v>30.2</v>
      </c>
      <c r="T62" s="69">
        <v>30.7</v>
      </c>
      <c r="U62" s="69">
        <v>30.1</v>
      </c>
      <c r="V62" s="69">
        <v>31.3</v>
      </c>
      <c r="W62" s="69">
        <v>29.3</v>
      </c>
      <c r="X62" s="69">
        <v>25.2</v>
      </c>
      <c r="Y62" s="69">
        <v>25.3</v>
      </c>
      <c r="Z62" s="69">
        <v>23.7</v>
      </c>
      <c r="AA62" s="69">
        <v>26.6</v>
      </c>
      <c r="AB62" s="69">
        <v>28.4</v>
      </c>
      <c r="AC62" s="69">
        <v>30.2</v>
      </c>
      <c r="AD62" s="69">
        <v>26.6</v>
      </c>
      <c r="AE62" s="69">
        <v>25.9</v>
      </c>
      <c r="AF62" s="69">
        <v>26</v>
      </c>
      <c r="AG62" s="69">
        <v>27.5</v>
      </c>
      <c r="AH62" s="69">
        <v>28.3</v>
      </c>
      <c r="AI62" s="69">
        <v>28.9</v>
      </c>
      <c r="AJ62" s="17">
        <f t="shared" si="3"/>
        <v>28.383333333333333</v>
      </c>
      <c r="AK62" s="69">
        <v>12.8</v>
      </c>
      <c r="AL62" s="69">
        <v>13.3</v>
      </c>
      <c r="AM62" s="69">
        <v>11.5</v>
      </c>
      <c r="AN62" s="69">
        <v>12</v>
      </c>
      <c r="AO62" s="69">
        <v>10</v>
      </c>
      <c r="AP62" s="69">
        <v>11.1</v>
      </c>
      <c r="AQ62" s="69">
        <v>11.8</v>
      </c>
      <c r="AR62" s="69">
        <v>11.5</v>
      </c>
      <c r="AS62" s="69">
        <v>14</v>
      </c>
      <c r="AT62" s="69">
        <v>15.1</v>
      </c>
      <c r="AU62" s="69">
        <v>14</v>
      </c>
      <c r="AV62" s="69">
        <v>13.3</v>
      </c>
      <c r="AW62" s="69">
        <v>12.7</v>
      </c>
      <c r="AX62" s="69">
        <v>14</v>
      </c>
      <c r="AY62" s="69">
        <v>14.9</v>
      </c>
      <c r="AZ62" s="69">
        <v>14.8</v>
      </c>
      <c r="BA62" s="69">
        <v>15.3</v>
      </c>
      <c r="BB62" s="69">
        <v>12</v>
      </c>
      <c r="BC62" s="69">
        <v>14.7</v>
      </c>
      <c r="BD62" s="69">
        <v>14.4</v>
      </c>
      <c r="BE62" s="69">
        <v>13.4</v>
      </c>
      <c r="BF62" s="69">
        <v>9.8000000000000007</v>
      </c>
      <c r="BG62" s="69">
        <v>11.9</v>
      </c>
      <c r="BH62" s="69">
        <v>12.9</v>
      </c>
      <c r="BI62" s="69">
        <v>9.8000000000000007</v>
      </c>
      <c r="BJ62" s="69">
        <v>15.1</v>
      </c>
      <c r="BK62" s="69">
        <v>15.4</v>
      </c>
      <c r="BL62" s="69">
        <v>13.1</v>
      </c>
      <c r="BM62" s="69">
        <v>10.8</v>
      </c>
      <c r="BN62" s="69">
        <v>12.4</v>
      </c>
      <c r="BO62" s="18">
        <f t="shared" si="4"/>
        <v>12.926666666666666</v>
      </c>
    </row>
    <row r="63" spans="2:68" x14ac:dyDescent="0.2">
      <c r="B63" s="1" t="str">
        <f t="shared" si="1"/>
        <v>Centro _Presa Valentin Gama</v>
      </c>
      <c r="C63" s="7" t="s">
        <v>73</v>
      </c>
      <c r="D63" s="7" t="s">
        <v>101</v>
      </c>
      <c r="E63" s="7" t="s">
        <v>65</v>
      </c>
      <c r="F63" s="69">
        <v>29</v>
      </c>
      <c r="G63" s="69">
        <v>29</v>
      </c>
      <c r="H63" s="69">
        <v>29</v>
      </c>
      <c r="I63" s="69">
        <v>29</v>
      </c>
      <c r="J63" s="69">
        <v>27</v>
      </c>
      <c r="K63" s="69">
        <v>29</v>
      </c>
      <c r="L63" s="69">
        <v>32</v>
      </c>
      <c r="M63" s="69">
        <v>29</v>
      </c>
      <c r="N63" s="69">
        <v>30</v>
      </c>
      <c r="O63" s="69">
        <v>28</v>
      </c>
      <c r="P63" s="69">
        <v>29</v>
      </c>
      <c r="Q63" s="69">
        <v>27</v>
      </c>
      <c r="R63" s="69">
        <v>29</v>
      </c>
      <c r="S63" s="69">
        <v>32</v>
      </c>
      <c r="T63" s="69">
        <v>31</v>
      </c>
      <c r="U63" s="69">
        <v>29</v>
      </c>
      <c r="V63" s="69">
        <v>29</v>
      </c>
      <c r="W63" s="69">
        <v>28</v>
      </c>
      <c r="X63" s="69">
        <v>25</v>
      </c>
      <c r="Y63" s="69">
        <v>25</v>
      </c>
      <c r="Z63" s="69">
        <v>24</v>
      </c>
      <c r="AA63" s="69">
        <v>29</v>
      </c>
      <c r="AB63" s="69">
        <v>30</v>
      </c>
      <c r="AC63" s="69">
        <v>31</v>
      </c>
      <c r="AD63" s="69">
        <v>29</v>
      </c>
      <c r="AE63" s="69">
        <v>26</v>
      </c>
      <c r="AF63" s="69">
        <v>29</v>
      </c>
      <c r="AG63" s="69">
        <v>29</v>
      </c>
      <c r="AH63" s="69">
        <v>32</v>
      </c>
      <c r="AI63" s="69">
        <v>32</v>
      </c>
      <c r="AJ63" s="17">
        <f t="shared" si="3"/>
        <v>28.866666666666667</v>
      </c>
      <c r="AK63" s="69">
        <v>12</v>
      </c>
      <c r="AL63" s="69">
        <v>13</v>
      </c>
      <c r="AM63" s="69">
        <v>10</v>
      </c>
      <c r="AN63" s="69">
        <v>11</v>
      </c>
      <c r="AO63" s="69">
        <v>10</v>
      </c>
      <c r="AP63" s="69">
        <v>10</v>
      </c>
      <c r="AQ63" s="69">
        <v>10</v>
      </c>
      <c r="AR63" s="69">
        <v>11</v>
      </c>
      <c r="AS63" s="69">
        <v>12</v>
      </c>
      <c r="AT63" s="69">
        <v>14</v>
      </c>
      <c r="AU63" s="69">
        <v>14</v>
      </c>
      <c r="AV63" s="69">
        <v>13</v>
      </c>
      <c r="AW63" s="69">
        <v>13</v>
      </c>
      <c r="AX63" s="69">
        <v>12</v>
      </c>
      <c r="AY63" s="69">
        <v>13</v>
      </c>
      <c r="AZ63" s="69">
        <v>13</v>
      </c>
      <c r="BA63" s="69">
        <v>13</v>
      </c>
      <c r="BB63" s="69">
        <v>11</v>
      </c>
      <c r="BC63" s="69">
        <v>11</v>
      </c>
      <c r="BD63" s="69">
        <v>14</v>
      </c>
      <c r="BE63" s="69">
        <v>13</v>
      </c>
      <c r="BF63" s="69">
        <v>8</v>
      </c>
      <c r="BG63" s="69">
        <v>9</v>
      </c>
      <c r="BH63" s="69">
        <v>11</v>
      </c>
      <c r="BI63" s="69">
        <v>14</v>
      </c>
      <c r="BJ63" s="69">
        <v>14</v>
      </c>
      <c r="BK63" s="69">
        <v>14</v>
      </c>
      <c r="BL63" s="69">
        <v>11</v>
      </c>
      <c r="BM63" s="69">
        <v>8</v>
      </c>
      <c r="BN63" s="69">
        <v>9</v>
      </c>
      <c r="BO63" s="18">
        <f t="shared" si="4"/>
        <v>11.7</v>
      </c>
    </row>
    <row r="64" spans="2:68" x14ac:dyDescent="0.2">
      <c r="B64" s="1" t="str">
        <f t="shared" si="1"/>
        <v>Centro_Tierra Nueva</v>
      </c>
      <c r="C64" s="7" t="s">
        <v>6</v>
      </c>
      <c r="D64" s="7" t="s">
        <v>102</v>
      </c>
      <c r="E64" s="7" t="s">
        <v>102</v>
      </c>
      <c r="F64" s="69">
        <v>26</v>
      </c>
      <c r="G64" s="69">
        <v>28</v>
      </c>
      <c r="H64" s="69">
        <v>28</v>
      </c>
      <c r="I64" s="69" t="s">
        <v>137</v>
      </c>
      <c r="J64" s="69">
        <v>30</v>
      </c>
      <c r="K64" s="69" t="s">
        <v>137</v>
      </c>
      <c r="L64" s="69">
        <v>31</v>
      </c>
      <c r="M64" s="69">
        <v>31</v>
      </c>
      <c r="N64" s="69">
        <v>33</v>
      </c>
      <c r="O64" s="69">
        <v>28</v>
      </c>
      <c r="P64" s="69" t="s">
        <v>137</v>
      </c>
      <c r="Q64" s="69">
        <v>30</v>
      </c>
      <c r="R64" s="69">
        <v>30</v>
      </c>
      <c r="S64" s="69">
        <v>31</v>
      </c>
      <c r="T64" s="69">
        <v>30</v>
      </c>
      <c r="U64" s="69">
        <v>32</v>
      </c>
      <c r="V64" s="69">
        <v>30</v>
      </c>
      <c r="W64" s="69" t="s">
        <v>137</v>
      </c>
      <c r="X64" s="69">
        <v>27</v>
      </c>
      <c r="Y64" s="69">
        <v>23</v>
      </c>
      <c r="Z64" s="69">
        <v>23</v>
      </c>
      <c r="AA64" s="69">
        <v>26</v>
      </c>
      <c r="AB64" s="69">
        <v>29</v>
      </c>
      <c r="AC64" s="69">
        <v>30</v>
      </c>
      <c r="AD64" s="69" t="s">
        <v>137</v>
      </c>
      <c r="AE64" s="69">
        <v>28</v>
      </c>
      <c r="AF64" s="69">
        <v>25</v>
      </c>
      <c r="AG64" s="69">
        <v>27</v>
      </c>
      <c r="AH64" s="69" t="s">
        <v>137</v>
      </c>
      <c r="AI64" s="69">
        <v>29</v>
      </c>
      <c r="AJ64" s="17">
        <f t="shared" si="3"/>
        <v>28.541666666666668</v>
      </c>
      <c r="AK64" s="69">
        <v>12</v>
      </c>
      <c r="AL64" s="69">
        <v>13</v>
      </c>
      <c r="AM64" s="69">
        <v>12</v>
      </c>
      <c r="AN64" s="69" t="s">
        <v>137</v>
      </c>
      <c r="AO64" s="69">
        <v>10</v>
      </c>
      <c r="AP64" s="69" t="s">
        <v>137</v>
      </c>
      <c r="AQ64" s="69">
        <v>11</v>
      </c>
      <c r="AR64" s="69">
        <v>12</v>
      </c>
      <c r="AS64" s="69">
        <v>12</v>
      </c>
      <c r="AT64" s="69">
        <v>12</v>
      </c>
      <c r="AU64" s="69" t="s">
        <v>137</v>
      </c>
      <c r="AV64" s="69">
        <v>13</v>
      </c>
      <c r="AW64" s="69">
        <v>14</v>
      </c>
      <c r="AX64" s="69">
        <v>14</v>
      </c>
      <c r="AY64" s="69">
        <v>14</v>
      </c>
      <c r="AZ64" s="69">
        <v>14</v>
      </c>
      <c r="BA64" s="69">
        <v>13</v>
      </c>
      <c r="BB64" s="69" t="s">
        <v>137</v>
      </c>
      <c r="BC64" s="69">
        <v>11</v>
      </c>
      <c r="BD64" s="69">
        <v>12</v>
      </c>
      <c r="BE64" s="69">
        <v>12</v>
      </c>
      <c r="BF64" s="69">
        <v>10</v>
      </c>
      <c r="BG64" s="69">
        <v>11</v>
      </c>
      <c r="BH64" s="69">
        <v>12</v>
      </c>
      <c r="BI64" s="69" t="s">
        <v>137</v>
      </c>
      <c r="BJ64" s="69">
        <v>14</v>
      </c>
      <c r="BK64" s="69">
        <v>14</v>
      </c>
      <c r="BL64" s="69">
        <v>13</v>
      </c>
      <c r="BM64" s="69" t="s">
        <v>137</v>
      </c>
      <c r="BN64" s="69">
        <v>13</v>
      </c>
      <c r="BO64" s="18">
        <f t="shared" si="4"/>
        <v>12.416666666666666</v>
      </c>
    </row>
    <row r="65" spans="2:67" x14ac:dyDescent="0.2">
      <c r="B65" s="1" t="str">
        <f t="shared" si="1"/>
        <v>Huasteca_Adjuntas</v>
      </c>
      <c r="C65" s="8" t="s">
        <v>0</v>
      </c>
      <c r="D65" s="8" t="s">
        <v>81</v>
      </c>
      <c r="E65" s="8" t="s">
        <v>105</v>
      </c>
      <c r="F65" s="69">
        <v>29</v>
      </c>
      <c r="G65" s="69">
        <v>34</v>
      </c>
      <c r="H65" s="69">
        <v>33.5</v>
      </c>
      <c r="I65" s="69">
        <v>36</v>
      </c>
      <c r="J65" s="69">
        <v>33</v>
      </c>
      <c r="K65" s="69">
        <v>35.5</v>
      </c>
      <c r="L65" s="69">
        <v>36.5</v>
      </c>
      <c r="M65" s="69">
        <v>36</v>
      </c>
      <c r="N65" s="69">
        <v>38</v>
      </c>
      <c r="O65" s="69">
        <v>38</v>
      </c>
      <c r="P65" s="69">
        <v>35.5</v>
      </c>
      <c r="Q65" s="69">
        <v>35</v>
      </c>
      <c r="R65" s="69">
        <v>38</v>
      </c>
      <c r="S65" s="69">
        <v>37.5</v>
      </c>
      <c r="T65" s="69">
        <v>37.5</v>
      </c>
      <c r="U65" s="69">
        <v>38.5</v>
      </c>
      <c r="V65" s="69">
        <v>38</v>
      </c>
      <c r="W65" s="69">
        <v>38.5</v>
      </c>
      <c r="X65" s="69">
        <v>38.5</v>
      </c>
      <c r="Y65" s="69">
        <v>26</v>
      </c>
      <c r="Z65" s="69">
        <v>28.5</v>
      </c>
      <c r="AA65" s="69">
        <v>33.5</v>
      </c>
      <c r="AB65" s="69">
        <v>34</v>
      </c>
      <c r="AC65" s="69">
        <v>34.5</v>
      </c>
      <c r="AD65" s="69">
        <v>31</v>
      </c>
      <c r="AE65" s="69">
        <v>33.5</v>
      </c>
      <c r="AF65" s="69">
        <v>35</v>
      </c>
      <c r="AG65" s="69">
        <v>34.5</v>
      </c>
      <c r="AH65" s="69">
        <v>35</v>
      </c>
      <c r="AI65" s="69">
        <v>36</v>
      </c>
      <c r="AJ65" s="17">
        <f t="shared" si="3"/>
        <v>34.93333333333333</v>
      </c>
      <c r="AK65" s="69">
        <v>20.5</v>
      </c>
      <c r="AL65" s="69">
        <v>22</v>
      </c>
      <c r="AM65" s="69">
        <v>21.5</v>
      </c>
      <c r="AN65" s="69">
        <v>21</v>
      </c>
      <c r="AO65" s="69">
        <v>20</v>
      </c>
      <c r="AP65" s="69">
        <v>20</v>
      </c>
      <c r="AQ65" s="69">
        <v>20.5</v>
      </c>
      <c r="AR65" s="69">
        <v>21</v>
      </c>
      <c r="AS65" s="69">
        <v>23</v>
      </c>
      <c r="AT65" s="69">
        <v>22.5</v>
      </c>
      <c r="AU65" s="69">
        <v>22.5</v>
      </c>
      <c r="AV65" s="69">
        <v>23</v>
      </c>
      <c r="AW65" s="69">
        <v>23</v>
      </c>
      <c r="AX65" s="69">
        <v>23.5</v>
      </c>
      <c r="AY65" s="69">
        <v>23.5</v>
      </c>
      <c r="AZ65" s="69">
        <v>23.5</v>
      </c>
      <c r="BA65" s="69">
        <v>24</v>
      </c>
      <c r="BB65" s="69">
        <v>20</v>
      </c>
      <c r="BC65" s="69">
        <v>20.5</v>
      </c>
      <c r="BD65" s="69">
        <v>23</v>
      </c>
      <c r="BE65" s="69">
        <v>21.5</v>
      </c>
      <c r="BF65" s="69">
        <v>20.5</v>
      </c>
      <c r="BG65" s="69">
        <v>21.5</v>
      </c>
      <c r="BH65" s="69">
        <v>22</v>
      </c>
      <c r="BI65" s="69">
        <v>23</v>
      </c>
      <c r="BJ65" s="69">
        <v>23</v>
      </c>
      <c r="BK65" s="69">
        <v>22.5</v>
      </c>
      <c r="BL65" s="69">
        <v>22</v>
      </c>
      <c r="BM65" s="69">
        <v>22</v>
      </c>
      <c r="BN65" s="69">
        <v>22</v>
      </c>
      <c r="BO65" s="18">
        <f t="shared" si="4"/>
        <v>21.95</v>
      </c>
    </row>
    <row r="66" spans="2:67" x14ac:dyDescent="0.2">
      <c r="B66" s="1" t="str">
        <f t="shared" si="1"/>
        <v>Huasteca_Ballesmi</v>
      </c>
      <c r="C66" s="8" t="s">
        <v>0</v>
      </c>
      <c r="D66" s="8" t="s">
        <v>82</v>
      </c>
      <c r="E66" s="8" t="s">
        <v>83</v>
      </c>
      <c r="F66" s="69">
        <v>29</v>
      </c>
      <c r="G66" s="69">
        <v>34</v>
      </c>
      <c r="H66" s="69">
        <v>34</v>
      </c>
      <c r="I66" s="69">
        <v>35.5</v>
      </c>
      <c r="J66" s="69">
        <v>33</v>
      </c>
      <c r="K66" s="69">
        <v>34</v>
      </c>
      <c r="L66" s="69">
        <v>35</v>
      </c>
      <c r="M66" s="69">
        <v>36</v>
      </c>
      <c r="N66" s="69">
        <v>36</v>
      </c>
      <c r="O66" s="69">
        <v>35</v>
      </c>
      <c r="P66" s="69">
        <v>33</v>
      </c>
      <c r="Q66" s="69">
        <v>34</v>
      </c>
      <c r="R66" s="69">
        <v>36</v>
      </c>
      <c r="S66" s="69">
        <v>36</v>
      </c>
      <c r="T66" s="69">
        <v>35</v>
      </c>
      <c r="U66" s="69">
        <v>35</v>
      </c>
      <c r="V66" s="69">
        <v>36</v>
      </c>
      <c r="W66" s="69">
        <v>36</v>
      </c>
      <c r="X66" s="69">
        <v>33</v>
      </c>
      <c r="Y66" s="69">
        <v>26.4</v>
      </c>
      <c r="Z66" s="69">
        <v>30</v>
      </c>
      <c r="AA66" s="69">
        <v>33</v>
      </c>
      <c r="AB66" s="69">
        <v>34</v>
      </c>
      <c r="AC66" s="69">
        <v>34</v>
      </c>
      <c r="AD66" s="69">
        <v>34</v>
      </c>
      <c r="AE66" s="69">
        <v>31</v>
      </c>
      <c r="AF66" s="69">
        <v>34</v>
      </c>
      <c r="AG66" s="69">
        <v>34</v>
      </c>
      <c r="AH66" s="69">
        <v>35</v>
      </c>
      <c r="AI66" s="69">
        <v>35</v>
      </c>
      <c r="AJ66" s="17">
        <f t="shared" si="3"/>
        <v>33.86333333333333</v>
      </c>
      <c r="AK66" s="69">
        <v>22</v>
      </c>
      <c r="AL66" s="69">
        <v>23</v>
      </c>
      <c r="AM66" s="69">
        <v>21</v>
      </c>
      <c r="AN66" s="69">
        <v>21</v>
      </c>
      <c r="AO66" s="69">
        <v>21</v>
      </c>
      <c r="AP66" s="69">
        <v>21</v>
      </c>
      <c r="AQ66" s="69">
        <v>20.5</v>
      </c>
      <c r="AR66" s="69">
        <v>22</v>
      </c>
      <c r="AS66" s="69">
        <v>21</v>
      </c>
      <c r="AT66" s="69">
        <v>21.5</v>
      </c>
      <c r="AU66" s="69">
        <v>22.5</v>
      </c>
      <c r="AV66" s="69">
        <v>23.5</v>
      </c>
      <c r="AW66" s="69">
        <v>25</v>
      </c>
      <c r="AX66" s="69">
        <v>25</v>
      </c>
      <c r="AY66" s="69">
        <v>24</v>
      </c>
      <c r="AZ66" s="69">
        <v>24</v>
      </c>
      <c r="BA66" s="69">
        <v>25.5</v>
      </c>
      <c r="BB66" s="69">
        <v>20</v>
      </c>
      <c r="BC66" s="69">
        <v>20.5</v>
      </c>
      <c r="BD66" s="69">
        <v>23.3</v>
      </c>
      <c r="BE66" s="69">
        <v>22</v>
      </c>
      <c r="BF66" s="69">
        <v>22.5</v>
      </c>
      <c r="BG66" s="69">
        <v>22.5</v>
      </c>
      <c r="BH66" s="69">
        <v>23</v>
      </c>
      <c r="BI66" s="69">
        <v>22.5</v>
      </c>
      <c r="BJ66" s="69">
        <v>22</v>
      </c>
      <c r="BK66" s="69">
        <v>22.5</v>
      </c>
      <c r="BL66" s="69">
        <v>23.5</v>
      </c>
      <c r="BM66" s="69">
        <v>23.5</v>
      </c>
      <c r="BN66" s="69">
        <v>23.5</v>
      </c>
      <c r="BO66" s="18">
        <f t="shared" si="4"/>
        <v>22.493333333333332</v>
      </c>
    </row>
    <row r="67" spans="2:67" x14ac:dyDescent="0.2">
      <c r="B67" s="1" t="str">
        <f t="shared" si="1"/>
        <v>Huasteca_Cd. Valles</v>
      </c>
      <c r="C67" s="8" t="s">
        <v>0</v>
      </c>
      <c r="D67" s="8" t="s">
        <v>78</v>
      </c>
      <c r="E67" s="8" t="s">
        <v>78</v>
      </c>
      <c r="F67" s="69">
        <v>30</v>
      </c>
      <c r="G67" s="69">
        <v>33</v>
      </c>
      <c r="H67" s="69">
        <v>32</v>
      </c>
      <c r="I67" s="69">
        <v>35</v>
      </c>
      <c r="J67" s="69">
        <v>33</v>
      </c>
      <c r="K67" s="69" t="s">
        <v>137</v>
      </c>
      <c r="L67" s="69">
        <v>35</v>
      </c>
      <c r="M67" s="69">
        <v>36</v>
      </c>
      <c r="N67" s="69">
        <v>36</v>
      </c>
      <c r="O67" s="69">
        <v>34</v>
      </c>
      <c r="P67" s="69">
        <v>33</v>
      </c>
      <c r="Q67" s="69">
        <v>34</v>
      </c>
      <c r="R67" s="69">
        <v>35</v>
      </c>
      <c r="S67" s="69">
        <v>36</v>
      </c>
      <c r="T67" s="69">
        <v>35</v>
      </c>
      <c r="U67" s="69">
        <v>37</v>
      </c>
      <c r="V67" s="69">
        <v>37</v>
      </c>
      <c r="W67" s="69">
        <v>37</v>
      </c>
      <c r="X67" s="69">
        <v>29</v>
      </c>
      <c r="Y67" s="69">
        <v>27</v>
      </c>
      <c r="Z67" s="69">
        <v>28</v>
      </c>
      <c r="AA67" s="69">
        <v>32</v>
      </c>
      <c r="AB67" s="69">
        <v>33</v>
      </c>
      <c r="AC67" s="69">
        <v>34</v>
      </c>
      <c r="AD67" s="69">
        <v>32</v>
      </c>
      <c r="AE67" s="69">
        <v>30</v>
      </c>
      <c r="AF67" s="69">
        <v>32</v>
      </c>
      <c r="AG67" s="69">
        <v>33</v>
      </c>
      <c r="AH67" s="69">
        <v>35</v>
      </c>
      <c r="AI67" s="69">
        <v>35</v>
      </c>
      <c r="AJ67" s="17">
        <f t="shared" si="3"/>
        <v>33.379310344827587</v>
      </c>
      <c r="AK67" s="69">
        <v>20</v>
      </c>
      <c r="AL67" s="69">
        <v>22</v>
      </c>
      <c r="AM67" s="69">
        <v>20</v>
      </c>
      <c r="AN67" s="69">
        <v>20</v>
      </c>
      <c r="AO67" s="69">
        <v>18</v>
      </c>
      <c r="AP67" s="69" t="s">
        <v>137</v>
      </c>
      <c r="AQ67" s="69">
        <v>21</v>
      </c>
      <c r="AR67" s="69">
        <v>21</v>
      </c>
      <c r="AS67" s="69">
        <v>21</v>
      </c>
      <c r="AT67" s="69">
        <v>21</v>
      </c>
      <c r="AU67" s="69">
        <v>22</v>
      </c>
      <c r="AV67" s="69">
        <v>23</v>
      </c>
      <c r="AW67" s="69">
        <v>23</v>
      </c>
      <c r="AX67" s="69">
        <v>23</v>
      </c>
      <c r="AY67" s="69">
        <v>23</v>
      </c>
      <c r="AZ67" s="69">
        <v>24</v>
      </c>
      <c r="BA67" s="69">
        <v>23</v>
      </c>
      <c r="BB67" s="69">
        <v>19</v>
      </c>
      <c r="BC67" s="69">
        <v>19</v>
      </c>
      <c r="BD67" s="69">
        <v>21</v>
      </c>
      <c r="BE67" s="69">
        <v>20</v>
      </c>
      <c r="BF67" s="69">
        <v>20</v>
      </c>
      <c r="BG67" s="69">
        <v>21</v>
      </c>
      <c r="BH67" s="69">
        <v>21</v>
      </c>
      <c r="BI67" s="69">
        <v>21</v>
      </c>
      <c r="BJ67" s="69">
        <v>21</v>
      </c>
      <c r="BK67" s="69">
        <v>21</v>
      </c>
      <c r="BL67" s="69">
        <v>22</v>
      </c>
      <c r="BM67" s="69">
        <v>21</v>
      </c>
      <c r="BN67" s="69">
        <v>22</v>
      </c>
      <c r="BO67" s="18">
        <f t="shared" si="4"/>
        <v>21.172413793103448</v>
      </c>
    </row>
    <row r="68" spans="2:67" x14ac:dyDescent="0.2">
      <c r="B68" s="1" t="str">
        <f t="shared" si="1"/>
        <v>Huasteca _Gallinas</v>
      </c>
      <c r="C68" s="8" t="s">
        <v>79</v>
      </c>
      <c r="D68" s="8" t="s">
        <v>84</v>
      </c>
      <c r="E68" s="8" t="s">
        <v>85</v>
      </c>
      <c r="F68" s="69">
        <v>29</v>
      </c>
      <c r="G68" s="69">
        <v>34</v>
      </c>
      <c r="H68" s="69">
        <v>33</v>
      </c>
      <c r="I68" s="69">
        <v>34</v>
      </c>
      <c r="J68" s="69">
        <v>32</v>
      </c>
      <c r="K68" s="69">
        <v>34</v>
      </c>
      <c r="L68" s="69">
        <v>34</v>
      </c>
      <c r="M68" s="69">
        <v>34</v>
      </c>
      <c r="N68" s="69">
        <v>35</v>
      </c>
      <c r="O68" s="69">
        <v>34.4</v>
      </c>
      <c r="P68" s="69">
        <v>34</v>
      </c>
      <c r="Q68" s="69">
        <v>34</v>
      </c>
      <c r="R68" s="69">
        <v>35</v>
      </c>
      <c r="S68" s="69">
        <v>35</v>
      </c>
      <c r="T68" s="69">
        <v>36</v>
      </c>
      <c r="U68" s="69">
        <v>34.5</v>
      </c>
      <c r="V68" s="69">
        <v>35.5</v>
      </c>
      <c r="W68" s="69">
        <v>35.5</v>
      </c>
      <c r="X68" s="69">
        <v>32.5</v>
      </c>
      <c r="Y68" s="69">
        <v>26.9</v>
      </c>
      <c r="Z68" s="69">
        <v>27.7</v>
      </c>
      <c r="AA68" s="69">
        <v>32.799999999999997</v>
      </c>
      <c r="AB68" s="69">
        <v>33.5</v>
      </c>
      <c r="AC68" s="69">
        <v>33</v>
      </c>
      <c r="AD68" s="69">
        <v>33.5</v>
      </c>
      <c r="AE68" s="69">
        <v>29.5</v>
      </c>
      <c r="AF68" s="69">
        <v>33.5</v>
      </c>
      <c r="AG68" s="69">
        <v>33.5</v>
      </c>
      <c r="AH68" s="69">
        <v>34</v>
      </c>
      <c r="AI68" s="69">
        <v>34.5</v>
      </c>
      <c r="AJ68" s="17">
        <f t="shared" si="3"/>
        <v>33.26</v>
      </c>
      <c r="AK68" s="69">
        <v>22</v>
      </c>
      <c r="AL68" s="69">
        <v>21</v>
      </c>
      <c r="AM68" s="69">
        <v>20.5</v>
      </c>
      <c r="AN68" s="69">
        <v>19</v>
      </c>
      <c r="AO68" s="69">
        <v>19</v>
      </c>
      <c r="AP68" s="69">
        <v>20</v>
      </c>
      <c r="AQ68" s="69">
        <v>20</v>
      </c>
      <c r="AR68" s="69">
        <v>24</v>
      </c>
      <c r="AS68" s="69">
        <v>20</v>
      </c>
      <c r="AT68" s="69">
        <v>19.600000000000001</v>
      </c>
      <c r="AU68" s="69">
        <v>22</v>
      </c>
      <c r="AV68" s="69">
        <v>24</v>
      </c>
      <c r="AW68" s="69">
        <v>24</v>
      </c>
      <c r="AX68" s="69">
        <v>25</v>
      </c>
      <c r="AY68" s="69">
        <v>26</v>
      </c>
      <c r="AZ68" s="69">
        <v>21.5</v>
      </c>
      <c r="BA68" s="69">
        <v>24</v>
      </c>
      <c r="BB68" s="69">
        <v>19.5</v>
      </c>
      <c r="BC68" s="69">
        <v>19.5</v>
      </c>
      <c r="BD68" s="69">
        <v>22.5</v>
      </c>
      <c r="BE68" s="69">
        <v>21.3</v>
      </c>
      <c r="BF68" s="69">
        <v>21.3</v>
      </c>
      <c r="BG68" s="69">
        <v>21.5</v>
      </c>
      <c r="BH68" s="69">
        <v>21.5</v>
      </c>
      <c r="BI68" s="69">
        <v>22.5</v>
      </c>
      <c r="BJ68" s="69">
        <v>20.5</v>
      </c>
      <c r="BK68" s="69">
        <v>22.5</v>
      </c>
      <c r="BL68" s="69">
        <v>22.5</v>
      </c>
      <c r="BM68" s="69">
        <v>22</v>
      </c>
      <c r="BN68" s="69">
        <v>22</v>
      </c>
      <c r="BO68" s="18">
        <f t="shared" si="4"/>
        <v>21.69</v>
      </c>
    </row>
    <row r="69" spans="2:67" x14ac:dyDescent="0.2">
      <c r="B69" s="1" t="str">
        <f t="shared" si="1"/>
        <v>Huasteca _Matlapa</v>
      </c>
      <c r="C69" s="8" t="s">
        <v>79</v>
      </c>
      <c r="D69" s="8" t="s">
        <v>80</v>
      </c>
      <c r="E69" s="8" t="s">
        <v>80</v>
      </c>
      <c r="F69" s="69">
        <v>29.3</v>
      </c>
      <c r="G69" s="69">
        <v>36.6</v>
      </c>
      <c r="H69" s="69">
        <v>35</v>
      </c>
      <c r="I69" s="69">
        <v>35.799999999999997</v>
      </c>
      <c r="J69" s="69">
        <v>34.799999999999997</v>
      </c>
      <c r="K69" s="69">
        <v>35.6</v>
      </c>
      <c r="L69" s="69">
        <v>36</v>
      </c>
      <c r="M69" s="69">
        <v>36.6</v>
      </c>
      <c r="N69" s="69">
        <v>36.799999999999997</v>
      </c>
      <c r="O69" s="69">
        <v>35.6</v>
      </c>
      <c r="P69" s="69">
        <v>33.6</v>
      </c>
      <c r="Q69" s="69">
        <v>35.1</v>
      </c>
      <c r="R69" s="69">
        <v>36.1</v>
      </c>
      <c r="S69" s="69">
        <v>35.799999999999997</v>
      </c>
      <c r="T69" s="69">
        <v>35.4</v>
      </c>
      <c r="U69" s="69">
        <v>35.700000000000003</v>
      </c>
      <c r="V69" s="69">
        <v>37</v>
      </c>
      <c r="W69" s="69">
        <v>36.1</v>
      </c>
      <c r="X69" s="69">
        <v>33</v>
      </c>
      <c r="Y69" s="69">
        <v>25.4</v>
      </c>
      <c r="Z69" s="69">
        <v>29</v>
      </c>
      <c r="AA69" s="69">
        <v>34.200000000000003</v>
      </c>
      <c r="AB69" s="69">
        <v>34.6</v>
      </c>
      <c r="AC69" s="69">
        <v>34.6</v>
      </c>
      <c r="AD69" s="69">
        <v>33.5</v>
      </c>
      <c r="AE69" s="69">
        <v>31.6</v>
      </c>
      <c r="AF69" s="69">
        <v>33.6</v>
      </c>
      <c r="AG69" s="69">
        <v>33.799999999999997</v>
      </c>
      <c r="AH69" s="69">
        <v>35.1</v>
      </c>
      <c r="AI69" s="69">
        <v>35.4</v>
      </c>
      <c r="AJ69" s="17">
        <f t="shared" si="3"/>
        <v>34.356666666666676</v>
      </c>
      <c r="AK69" s="69">
        <v>23.3</v>
      </c>
      <c r="AL69" s="69">
        <v>22.5</v>
      </c>
      <c r="AM69" s="69">
        <v>21.6</v>
      </c>
      <c r="AN69" s="69">
        <v>21.7</v>
      </c>
      <c r="AO69" s="69">
        <v>20</v>
      </c>
      <c r="AP69" s="69">
        <v>20.7</v>
      </c>
      <c r="AQ69" s="69">
        <v>21.9</v>
      </c>
      <c r="AR69" s="69">
        <v>25.6</v>
      </c>
      <c r="AS69" s="69">
        <v>22.9</v>
      </c>
      <c r="AT69" s="69">
        <v>22.1</v>
      </c>
      <c r="AU69" s="69">
        <v>23.5</v>
      </c>
      <c r="AV69" s="69">
        <v>24.7</v>
      </c>
      <c r="AW69" s="69">
        <v>23.9</v>
      </c>
      <c r="AX69" s="69">
        <v>25.1</v>
      </c>
      <c r="AY69" s="69">
        <v>23.1</v>
      </c>
      <c r="AZ69" s="69">
        <v>26.1</v>
      </c>
      <c r="BA69" s="69">
        <v>24.7</v>
      </c>
      <c r="BB69" s="69">
        <v>21.7</v>
      </c>
      <c r="BC69" s="69">
        <v>23.4</v>
      </c>
      <c r="BD69" s="69">
        <v>23</v>
      </c>
      <c r="BE69" s="69">
        <v>22.2</v>
      </c>
      <c r="BF69" s="69">
        <v>21.8</v>
      </c>
      <c r="BG69" s="69">
        <v>22.3</v>
      </c>
      <c r="BH69" s="69">
        <v>24.5</v>
      </c>
      <c r="BI69" s="69">
        <v>22.4</v>
      </c>
      <c r="BJ69" s="69">
        <v>22.7</v>
      </c>
      <c r="BK69" s="69">
        <v>23.3</v>
      </c>
      <c r="BL69" s="69">
        <v>21.8</v>
      </c>
      <c r="BM69" s="69">
        <v>21.9</v>
      </c>
      <c r="BN69" s="69">
        <v>22.9</v>
      </c>
      <c r="BO69" s="18">
        <f t="shared" si="4"/>
        <v>22.909999999999993</v>
      </c>
    </row>
    <row r="70" spans="2:67" x14ac:dyDescent="0.2">
      <c r="B70" s="1" t="str">
        <f t="shared" si="1"/>
        <v>Huasteca_Micos</v>
      </c>
      <c r="C70" s="8" t="s">
        <v>0</v>
      </c>
      <c r="D70" s="8" t="s">
        <v>88</v>
      </c>
      <c r="E70" s="8" t="s">
        <v>78</v>
      </c>
      <c r="F70" s="69">
        <v>31.5</v>
      </c>
      <c r="G70" s="69">
        <v>34.5</v>
      </c>
      <c r="H70" s="69">
        <v>31.5</v>
      </c>
      <c r="I70" s="69">
        <v>34</v>
      </c>
      <c r="J70" s="69">
        <v>32.5</v>
      </c>
      <c r="K70" s="69">
        <v>34.5</v>
      </c>
      <c r="L70" s="69">
        <v>36.5</v>
      </c>
      <c r="M70" s="69">
        <v>37.5</v>
      </c>
      <c r="N70" s="69">
        <v>37.5</v>
      </c>
      <c r="O70" s="69">
        <v>34</v>
      </c>
      <c r="P70" s="69">
        <v>34.5</v>
      </c>
      <c r="Q70" s="69">
        <v>34</v>
      </c>
      <c r="R70" s="69">
        <v>34</v>
      </c>
      <c r="S70" s="69">
        <v>34.5</v>
      </c>
      <c r="T70" s="69">
        <v>34</v>
      </c>
      <c r="U70" s="69">
        <v>35</v>
      </c>
      <c r="V70" s="69">
        <v>36.5</v>
      </c>
      <c r="W70" s="69">
        <v>35</v>
      </c>
      <c r="X70" s="69">
        <v>38.5</v>
      </c>
      <c r="Y70" s="69">
        <v>27.5</v>
      </c>
      <c r="Z70" s="69">
        <v>31.5</v>
      </c>
      <c r="AA70" s="69">
        <v>34.5</v>
      </c>
      <c r="AB70" s="69">
        <v>32</v>
      </c>
      <c r="AC70" s="69">
        <v>34</v>
      </c>
      <c r="AD70" s="69">
        <v>31</v>
      </c>
      <c r="AE70" s="69">
        <v>29.5</v>
      </c>
      <c r="AF70" s="69">
        <v>33.5</v>
      </c>
      <c r="AG70" s="69">
        <v>33.5</v>
      </c>
      <c r="AH70" s="69">
        <v>34.5</v>
      </c>
      <c r="AI70" s="69">
        <v>34.5</v>
      </c>
      <c r="AJ70" s="17">
        <f t="shared" si="3"/>
        <v>33.866666666666667</v>
      </c>
      <c r="AK70" s="69">
        <v>23</v>
      </c>
      <c r="AL70" s="69">
        <v>23</v>
      </c>
      <c r="AM70" s="69">
        <v>21.5</v>
      </c>
      <c r="AN70" s="69">
        <v>20.5</v>
      </c>
      <c r="AO70" s="69">
        <v>20.5</v>
      </c>
      <c r="AP70" s="69">
        <v>20.5</v>
      </c>
      <c r="AQ70" s="69">
        <v>20.5</v>
      </c>
      <c r="AR70" s="69">
        <v>20.5</v>
      </c>
      <c r="AS70" s="69">
        <v>19.5</v>
      </c>
      <c r="AT70" s="69">
        <v>20.5</v>
      </c>
      <c r="AU70" s="69">
        <v>22</v>
      </c>
      <c r="AV70" s="69">
        <v>24</v>
      </c>
      <c r="AW70" s="69">
        <v>24</v>
      </c>
      <c r="AX70" s="69">
        <v>24</v>
      </c>
      <c r="AY70" s="69">
        <v>23</v>
      </c>
      <c r="AZ70" s="69">
        <v>24</v>
      </c>
      <c r="BA70" s="69">
        <v>24</v>
      </c>
      <c r="BB70" s="69">
        <v>20.5</v>
      </c>
      <c r="BC70" s="69">
        <v>20.5</v>
      </c>
      <c r="BD70" s="69">
        <v>23.1</v>
      </c>
      <c r="BE70" s="69">
        <v>21.5</v>
      </c>
      <c r="BF70" s="69">
        <v>21.5</v>
      </c>
      <c r="BG70" s="69">
        <v>21.5</v>
      </c>
      <c r="BH70" s="69">
        <v>23</v>
      </c>
      <c r="BI70" s="69">
        <v>23.5</v>
      </c>
      <c r="BJ70" s="69">
        <v>23</v>
      </c>
      <c r="BK70" s="69">
        <v>23</v>
      </c>
      <c r="BL70" s="69">
        <v>23</v>
      </c>
      <c r="BM70" s="69">
        <v>21.5</v>
      </c>
      <c r="BN70" s="69">
        <v>23</v>
      </c>
      <c r="BO70" s="18">
        <f t="shared" si="4"/>
        <v>22.12</v>
      </c>
    </row>
    <row r="71" spans="2:67" x14ac:dyDescent="0.2">
      <c r="B71" s="1" t="str">
        <f t="shared" ref="B71:B81" si="5">CONCATENATE(C71,"_",D71)</f>
        <v>Huasteca_Naranjo</v>
      </c>
      <c r="C71" s="8" t="s">
        <v>0</v>
      </c>
      <c r="D71" s="8" t="s">
        <v>86</v>
      </c>
      <c r="E71" s="8" t="s">
        <v>20</v>
      </c>
      <c r="F71" s="69">
        <v>28</v>
      </c>
      <c r="G71" s="69">
        <v>33</v>
      </c>
      <c r="H71" s="69">
        <v>31</v>
      </c>
      <c r="I71" s="69" t="s">
        <v>137</v>
      </c>
      <c r="J71" s="69">
        <v>31.5</v>
      </c>
      <c r="K71" s="69">
        <v>33.5</v>
      </c>
      <c r="L71" s="69">
        <v>34</v>
      </c>
      <c r="M71" s="69">
        <v>34</v>
      </c>
      <c r="N71" s="69">
        <v>34</v>
      </c>
      <c r="O71" s="69">
        <v>32.9</v>
      </c>
      <c r="P71" s="69">
        <v>32.6</v>
      </c>
      <c r="Q71" s="69">
        <v>33.5</v>
      </c>
      <c r="R71" s="69">
        <v>34</v>
      </c>
      <c r="S71" s="69">
        <v>34.5</v>
      </c>
      <c r="T71" s="69">
        <v>34.5</v>
      </c>
      <c r="U71" s="69">
        <v>35.5</v>
      </c>
      <c r="V71" s="69">
        <v>36</v>
      </c>
      <c r="W71" s="69">
        <v>35</v>
      </c>
      <c r="X71" s="69">
        <v>32.5</v>
      </c>
      <c r="Y71" s="69">
        <v>27.4</v>
      </c>
      <c r="Z71" s="69">
        <v>27.5</v>
      </c>
      <c r="AA71" s="69">
        <v>30.5</v>
      </c>
      <c r="AB71" s="69">
        <v>32</v>
      </c>
      <c r="AC71" s="69">
        <v>31.5</v>
      </c>
      <c r="AD71" s="69">
        <v>32.5</v>
      </c>
      <c r="AE71" s="69">
        <v>29</v>
      </c>
      <c r="AF71" s="69">
        <v>30.5</v>
      </c>
      <c r="AG71" s="69">
        <v>32</v>
      </c>
      <c r="AH71" s="69">
        <v>32</v>
      </c>
      <c r="AI71" s="69">
        <v>33</v>
      </c>
      <c r="AJ71" s="17">
        <f t="shared" si="3"/>
        <v>32.341379310344827</v>
      </c>
      <c r="AK71" s="69">
        <v>22</v>
      </c>
      <c r="AL71" s="69">
        <v>22.5</v>
      </c>
      <c r="AM71" s="69">
        <v>22</v>
      </c>
      <c r="AN71" s="69" t="s">
        <v>137</v>
      </c>
      <c r="AO71" s="69">
        <v>20</v>
      </c>
      <c r="AP71" s="69">
        <v>20</v>
      </c>
      <c r="AQ71" s="69">
        <v>20.5</v>
      </c>
      <c r="AR71" s="69">
        <v>20.5</v>
      </c>
      <c r="AS71" s="69">
        <v>21.5</v>
      </c>
      <c r="AT71" s="69">
        <v>21.4</v>
      </c>
      <c r="AU71" s="69">
        <v>22.6</v>
      </c>
      <c r="AV71" s="69">
        <v>22.5</v>
      </c>
      <c r="AW71" s="69">
        <v>23.5</v>
      </c>
      <c r="AX71" s="69">
        <v>23</v>
      </c>
      <c r="AY71" s="69">
        <v>23.5</v>
      </c>
      <c r="AZ71" s="69">
        <v>23.5</v>
      </c>
      <c r="BA71" s="69">
        <v>22.5</v>
      </c>
      <c r="BB71" s="69">
        <v>20.5</v>
      </c>
      <c r="BC71" s="69">
        <v>20.5</v>
      </c>
      <c r="BD71" s="69">
        <v>22</v>
      </c>
      <c r="BE71" s="69">
        <v>20</v>
      </c>
      <c r="BF71" s="69">
        <v>20</v>
      </c>
      <c r="BG71" s="69">
        <v>20</v>
      </c>
      <c r="BH71" s="69">
        <v>21.5</v>
      </c>
      <c r="BI71" s="69">
        <v>23</v>
      </c>
      <c r="BJ71" s="69">
        <v>19.5</v>
      </c>
      <c r="BK71" s="69">
        <v>22</v>
      </c>
      <c r="BL71" s="69">
        <v>20.5</v>
      </c>
      <c r="BM71" s="69">
        <v>21</v>
      </c>
      <c r="BN71" s="69">
        <v>22.5</v>
      </c>
      <c r="BO71" s="18">
        <f t="shared" si="4"/>
        <v>21.53448275862069</v>
      </c>
    </row>
    <row r="72" spans="2:67" x14ac:dyDescent="0.2">
      <c r="B72" s="1" t="str">
        <f t="shared" si="5"/>
        <v>Huasteca_Pujal</v>
      </c>
      <c r="C72" s="8" t="s">
        <v>0</v>
      </c>
      <c r="D72" s="8" t="s">
        <v>87</v>
      </c>
      <c r="E72" s="8" t="s">
        <v>78</v>
      </c>
      <c r="F72" s="69">
        <v>31</v>
      </c>
      <c r="G72" s="69">
        <v>34.5</v>
      </c>
      <c r="H72" s="69">
        <v>34</v>
      </c>
      <c r="I72" s="69" t="s">
        <v>137</v>
      </c>
      <c r="J72" s="69">
        <v>33.5</v>
      </c>
      <c r="K72" s="69">
        <v>34</v>
      </c>
      <c r="L72" s="69">
        <v>35.5</v>
      </c>
      <c r="M72" s="69">
        <v>35.5</v>
      </c>
      <c r="N72" s="69">
        <v>37</v>
      </c>
      <c r="O72" s="69">
        <v>35.9</v>
      </c>
      <c r="P72" s="69">
        <v>34.1</v>
      </c>
      <c r="Q72" s="69">
        <v>34.5</v>
      </c>
      <c r="R72" s="69">
        <v>36.5</v>
      </c>
      <c r="S72" s="69">
        <v>36.5</v>
      </c>
      <c r="T72" s="69">
        <v>35.5</v>
      </c>
      <c r="U72" s="69">
        <v>35.5</v>
      </c>
      <c r="V72" s="69">
        <v>37</v>
      </c>
      <c r="W72" s="69">
        <v>35</v>
      </c>
      <c r="X72" s="69">
        <v>32.5</v>
      </c>
      <c r="Y72" s="69">
        <v>27.2</v>
      </c>
      <c r="Z72" s="69">
        <v>32.5</v>
      </c>
      <c r="AA72" s="69">
        <v>34</v>
      </c>
      <c r="AB72" s="69">
        <v>35</v>
      </c>
      <c r="AC72" s="69">
        <v>34.5</v>
      </c>
      <c r="AD72" s="69">
        <v>33.5</v>
      </c>
      <c r="AE72" s="69">
        <v>33.5</v>
      </c>
      <c r="AF72" s="69">
        <v>34.5</v>
      </c>
      <c r="AG72" s="69">
        <v>34</v>
      </c>
      <c r="AH72" s="69">
        <v>35.5</v>
      </c>
      <c r="AI72" s="69">
        <v>35</v>
      </c>
      <c r="AJ72" s="17">
        <f t="shared" si="3"/>
        <v>34.386206896551727</v>
      </c>
      <c r="AK72" s="69">
        <v>22.5</v>
      </c>
      <c r="AL72" s="69">
        <v>23.5</v>
      </c>
      <c r="AM72" s="69">
        <v>22</v>
      </c>
      <c r="AN72" s="69" t="s">
        <v>137</v>
      </c>
      <c r="AO72" s="69">
        <v>20</v>
      </c>
      <c r="AP72" s="69">
        <v>20</v>
      </c>
      <c r="AQ72" s="69">
        <v>20.5</v>
      </c>
      <c r="AR72" s="69">
        <v>21</v>
      </c>
      <c r="AS72" s="69">
        <v>22.5</v>
      </c>
      <c r="AT72" s="69">
        <v>22.2</v>
      </c>
      <c r="AU72" s="69">
        <v>23.1</v>
      </c>
      <c r="AV72" s="69">
        <v>24</v>
      </c>
      <c r="AW72" s="69">
        <v>25</v>
      </c>
      <c r="AX72" s="69">
        <v>25</v>
      </c>
      <c r="AY72" s="69">
        <v>23.5</v>
      </c>
      <c r="AZ72" s="69">
        <v>24.5</v>
      </c>
      <c r="BA72" s="69">
        <v>25.5</v>
      </c>
      <c r="BB72" s="69">
        <v>20.5</v>
      </c>
      <c r="BC72" s="69">
        <v>20.5</v>
      </c>
      <c r="BD72" s="69">
        <v>23.4</v>
      </c>
      <c r="BE72" s="69">
        <v>22</v>
      </c>
      <c r="BF72" s="69">
        <v>22.5</v>
      </c>
      <c r="BG72" s="69">
        <v>23.5</v>
      </c>
      <c r="BH72" s="69">
        <v>24</v>
      </c>
      <c r="BI72" s="69">
        <v>23.5</v>
      </c>
      <c r="BJ72" s="69">
        <v>24</v>
      </c>
      <c r="BK72" s="69">
        <v>24</v>
      </c>
      <c r="BL72" s="69">
        <v>24</v>
      </c>
      <c r="BM72" s="69">
        <v>24</v>
      </c>
      <c r="BN72" s="69">
        <v>24</v>
      </c>
      <c r="BO72" s="18">
        <f t="shared" si="4"/>
        <v>22.92068965517241</v>
      </c>
    </row>
    <row r="73" spans="2:67" x14ac:dyDescent="0.2">
      <c r="B73" s="1" t="str">
        <f t="shared" si="5"/>
        <v>Huasteca_Requetemu</v>
      </c>
      <c r="C73" s="8" t="s">
        <v>0</v>
      </c>
      <c r="D73" s="8" t="s">
        <v>92</v>
      </c>
      <c r="E73" s="8" t="s">
        <v>93</v>
      </c>
      <c r="F73" s="69">
        <v>29</v>
      </c>
      <c r="G73" s="69">
        <v>34.5</v>
      </c>
      <c r="H73" s="69">
        <v>33.5</v>
      </c>
      <c r="I73" s="69">
        <v>36</v>
      </c>
      <c r="J73" s="69">
        <v>34</v>
      </c>
      <c r="K73" s="69">
        <v>35</v>
      </c>
      <c r="L73" s="69">
        <v>36</v>
      </c>
      <c r="M73" s="69">
        <v>36.5</v>
      </c>
      <c r="N73" s="69">
        <v>36</v>
      </c>
      <c r="O73" s="69">
        <v>34.4</v>
      </c>
      <c r="P73" s="69">
        <v>34</v>
      </c>
      <c r="Q73" s="69">
        <v>35</v>
      </c>
      <c r="R73" s="69">
        <v>36</v>
      </c>
      <c r="S73" s="69">
        <v>36</v>
      </c>
      <c r="T73" s="69">
        <v>36</v>
      </c>
      <c r="U73" s="69">
        <v>35</v>
      </c>
      <c r="V73" s="69">
        <v>37</v>
      </c>
      <c r="W73" s="69">
        <v>36.5</v>
      </c>
      <c r="X73" s="69">
        <v>35</v>
      </c>
      <c r="Y73" s="69">
        <v>25.5</v>
      </c>
      <c r="Z73" s="69">
        <v>30</v>
      </c>
      <c r="AA73" s="69">
        <v>34</v>
      </c>
      <c r="AB73" s="69">
        <v>35</v>
      </c>
      <c r="AC73" s="69">
        <v>34</v>
      </c>
      <c r="AD73" s="69">
        <v>33</v>
      </c>
      <c r="AE73" s="69">
        <v>32</v>
      </c>
      <c r="AF73" s="69">
        <v>34</v>
      </c>
      <c r="AG73" s="69">
        <v>34</v>
      </c>
      <c r="AH73" s="69">
        <v>34</v>
      </c>
      <c r="AI73" s="69">
        <v>35</v>
      </c>
      <c r="AJ73" s="17">
        <f t="shared" si="3"/>
        <v>34.196666666666673</v>
      </c>
      <c r="AK73" s="69">
        <v>23</v>
      </c>
      <c r="AL73" s="69">
        <v>23</v>
      </c>
      <c r="AM73" s="69">
        <v>23</v>
      </c>
      <c r="AN73" s="69">
        <v>22.5</v>
      </c>
      <c r="AO73" s="69">
        <v>19.5</v>
      </c>
      <c r="AP73" s="69">
        <v>20.5</v>
      </c>
      <c r="AQ73" s="69">
        <v>21</v>
      </c>
      <c r="AR73" s="69">
        <v>22</v>
      </c>
      <c r="AS73" s="69">
        <v>22</v>
      </c>
      <c r="AT73" s="69">
        <v>21.6</v>
      </c>
      <c r="AU73" s="69">
        <v>22</v>
      </c>
      <c r="AV73" s="69">
        <v>24</v>
      </c>
      <c r="AW73" s="69">
        <v>26</v>
      </c>
      <c r="AX73" s="69">
        <v>26.5</v>
      </c>
      <c r="AY73" s="69">
        <v>23</v>
      </c>
      <c r="AZ73" s="69">
        <v>27</v>
      </c>
      <c r="BA73" s="69">
        <v>22</v>
      </c>
      <c r="BB73" s="69">
        <v>22</v>
      </c>
      <c r="BC73" s="69">
        <v>22</v>
      </c>
      <c r="BD73" s="69">
        <v>23.2</v>
      </c>
      <c r="BE73" s="69">
        <v>22</v>
      </c>
      <c r="BF73" s="69">
        <v>21.5</v>
      </c>
      <c r="BG73" s="69">
        <v>22</v>
      </c>
      <c r="BH73" s="69">
        <v>22</v>
      </c>
      <c r="BI73" s="69">
        <v>22</v>
      </c>
      <c r="BJ73" s="69">
        <v>21.5</v>
      </c>
      <c r="BK73" s="69">
        <v>23</v>
      </c>
      <c r="BL73" s="69">
        <v>22</v>
      </c>
      <c r="BM73" s="69">
        <v>22</v>
      </c>
      <c r="BN73" s="69">
        <v>22</v>
      </c>
      <c r="BO73" s="18">
        <f t="shared" si="4"/>
        <v>22.526666666666664</v>
      </c>
    </row>
    <row r="74" spans="2:67" x14ac:dyDescent="0.2">
      <c r="B74" s="1" t="str">
        <f t="shared" si="5"/>
        <v>Huasteca_San Vicente</v>
      </c>
      <c r="C74" s="8" t="s">
        <v>0</v>
      </c>
      <c r="D74" s="8" t="s">
        <v>89</v>
      </c>
      <c r="E74" s="8" t="s">
        <v>90</v>
      </c>
      <c r="F74" s="69">
        <v>28</v>
      </c>
      <c r="G74" s="69">
        <v>35.5</v>
      </c>
      <c r="H74" s="69">
        <v>33</v>
      </c>
      <c r="I74" s="69" t="s">
        <v>137</v>
      </c>
      <c r="J74" s="69">
        <v>34</v>
      </c>
      <c r="K74" s="69">
        <v>34.5</v>
      </c>
      <c r="L74" s="69">
        <v>35.5</v>
      </c>
      <c r="M74" s="69">
        <v>38</v>
      </c>
      <c r="N74" s="69">
        <v>36</v>
      </c>
      <c r="O74" s="69">
        <v>35.5</v>
      </c>
      <c r="P74" s="69">
        <v>34.4</v>
      </c>
      <c r="Q74" s="69">
        <v>34.5</v>
      </c>
      <c r="R74" s="69">
        <v>36</v>
      </c>
      <c r="S74" s="69">
        <v>37</v>
      </c>
      <c r="T74" s="69">
        <v>37</v>
      </c>
      <c r="U74" s="69">
        <v>37.5</v>
      </c>
      <c r="V74" s="69">
        <v>37</v>
      </c>
      <c r="W74" s="69">
        <v>37</v>
      </c>
      <c r="X74" s="69">
        <v>33</v>
      </c>
      <c r="Y74" s="69">
        <v>35.799999999999997</v>
      </c>
      <c r="Z74" s="69">
        <v>29.8</v>
      </c>
      <c r="AA74" s="69">
        <v>34</v>
      </c>
      <c r="AB74" s="69">
        <v>33.5</v>
      </c>
      <c r="AC74" s="69">
        <v>34</v>
      </c>
      <c r="AD74" s="69">
        <v>33.5</v>
      </c>
      <c r="AE74" s="69">
        <v>32</v>
      </c>
      <c r="AF74" s="69">
        <v>34.5</v>
      </c>
      <c r="AG74" s="69">
        <v>34.5</v>
      </c>
      <c r="AH74" s="69">
        <v>35</v>
      </c>
      <c r="AI74" s="69">
        <v>34.5</v>
      </c>
      <c r="AJ74" s="17">
        <f t="shared" si="3"/>
        <v>34.637931034482754</v>
      </c>
      <c r="AK74" s="69">
        <v>22.5</v>
      </c>
      <c r="AL74" s="69">
        <v>24</v>
      </c>
      <c r="AM74" s="69">
        <v>22</v>
      </c>
      <c r="AN74" s="69" t="s">
        <v>137</v>
      </c>
      <c r="AO74" s="69">
        <v>21.5</v>
      </c>
      <c r="AP74" s="69">
        <v>21</v>
      </c>
      <c r="AQ74" s="69">
        <v>21</v>
      </c>
      <c r="AR74" s="69">
        <v>21.5</v>
      </c>
      <c r="AS74" s="69">
        <v>23.5</v>
      </c>
      <c r="AT74" s="69">
        <v>23</v>
      </c>
      <c r="AU74" s="69">
        <v>23.5</v>
      </c>
      <c r="AV74" s="69">
        <v>24.5</v>
      </c>
      <c r="AW74" s="69">
        <v>25</v>
      </c>
      <c r="AX74" s="69">
        <v>24.5</v>
      </c>
      <c r="AY74" s="69">
        <v>24</v>
      </c>
      <c r="AZ74" s="69">
        <v>24.5</v>
      </c>
      <c r="BA74" s="69">
        <v>25</v>
      </c>
      <c r="BB74" s="69">
        <v>20.5</v>
      </c>
      <c r="BC74" s="69">
        <v>20.5</v>
      </c>
      <c r="BD74" s="69">
        <v>23.7</v>
      </c>
      <c r="BE74" s="69">
        <v>22.3</v>
      </c>
      <c r="BF74" s="69">
        <v>22.3</v>
      </c>
      <c r="BG74" s="69">
        <v>22.5</v>
      </c>
      <c r="BH74" s="69">
        <v>23</v>
      </c>
      <c r="BI74" s="69">
        <v>23.5</v>
      </c>
      <c r="BJ74" s="69">
        <v>23.5</v>
      </c>
      <c r="BK74" s="69">
        <v>23.5</v>
      </c>
      <c r="BL74" s="69">
        <v>23.5</v>
      </c>
      <c r="BM74" s="69">
        <v>23</v>
      </c>
      <c r="BN74" s="69">
        <v>23</v>
      </c>
      <c r="BO74" s="18">
        <f t="shared" si="4"/>
        <v>22.95862068965517</v>
      </c>
    </row>
    <row r="75" spans="2:67" x14ac:dyDescent="0.2">
      <c r="B75" s="1" t="str">
        <f t="shared" si="5"/>
        <v>Huasteca_Santa Rosa</v>
      </c>
      <c r="C75" s="8" t="s">
        <v>0</v>
      </c>
      <c r="D75" s="8" t="s">
        <v>91</v>
      </c>
      <c r="E75" s="8" t="s">
        <v>78</v>
      </c>
      <c r="F75" s="69">
        <v>30.5</v>
      </c>
      <c r="G75" s="69">
        <v>35.5</v>
      </c>
      <c r="H75" s="69">
        <v>33.5</v>
      </c>
      <c r="I75" s="69">
        <v>36.5</v>
      </c>
      <c r="J75" s="69">
        <v>34.5</v>
      </c>
      <c r="K75" s="69">
        <v>35.5</v>
      </c>
      <c r="L75" s="69">
        <v>36.5</v>
      </c>
      <c r="M75" s="69">
        <v>37</v>
      </c>
      <c r="N75" s="69">
        <v>37.5</v>
      </c>
      <c r="O75" s="69">
        <v>36</v>
      </c>
      <c r="P75" s="69">
        <v>35</v>
      </c>
      <c r="Q75" s="69">
        <v>36</v>
      </c>
      <c r="R75" s="69">
        <v>36.5</v>
      </c>
      <c r="S75" s="69">
        <v>36</v>
      </c>
      <c r="T75" s="69">
        <v>37</v>
      </c>
      <c r="U75" s="69">
        <v>36.5</v>
      </c>
      <c r="V75" s="69">
        <v>38</v>
      </c>
      <c r="W75" s="69">
        <v>38</v>
      </c>
      <c r="X75" s="69">
        <v>33.5</v>
      </c>
      <c r="Y75" s="69">
        <v>28</v>
      </c>
      <c r="Z75" s="69">
        <v>30</v>
      </c>
      <c r="AA75" s="69">
        <v>34</v>
      </c>
      <c r="AB75" s="69">
        <v>35</v>
      </c>
      <c r="AC75" s="69">
        <v>35</v>
      </c>
      <c r="AD75" s="69">
        <v>33.5</v>
      </c>
      <c r="AE75" s="69">
        <v>30</v>
      </c>
      <c r="AF75" s="69">
        <v>34.5</v>
      </c>
      <c r="AG75" s="69">
        <v>34.5</v>
      </c>
      <c r="AH75" s="69">
        <v>36</v>
      </c>
      <c r="AI75" s="69">
        <v>35.5</v>
      </c>
      <c r="AJ75" s="17">
        <f t="shared" si="3"/>
        <v>34.85</v>
      </c>
      <c r="AK75" s="69">
        <v>21.5</v>
      </c>
      <c r="AL75" s="69">
        <v>22</v>
      </c>
      <c r="AM75" s="69">
        <v>21.5</v>
      </c>
      <c r="AN75" s="69">
        <v>20.5</v>
      </c>
      <c r="AO75" s="69">
        <v>19.5</v>
      </c>
      <c r="AP75" s="69">
        <v>20</v>
      </c>
      <c r="AQ75" s="69">
        <v>20.5</v>
      </c>
      <c r="AR75" s="69">
        <v>22.5</v>
      </c>
      <c r="AS75" s="69">
        <v>21.5</v>
      </c>
      <c r="AT75" s="69">
        <v>21.5</v>
      </c>
      <c r="AU75" s="69">
        <v>23</v>
      </c>
      <c r="AV75" s="69">
        <v>24.5</v>
      </c>
      <c r="AW75" s="69">
        <v>24.5</v>
      </c>
      <c r="AX75" s="69">
        <v>24.5</v>
      </c>
      <c r="AY75" s="69">
        <v>23.5</v>
      </c>
      <c r="AZ75" s="69">
        <v>24.5</v>
      </c>
      <c r="BA75" s="69">
        <v>23.5</v>
      </c>
      <c r="BB75" s="69">
        <v>20</v>
      </c>
      <c r="BC75" s="69">
        <v>21</v>
      </c>
      <c r="BD75" s="69">
        <v>22.5</v>
      </c>
      <c r="BE75" s="69">
        <v>20</v>
      </c>
      <c r="BF75" s="69">
        <v>22.5</v>
      </c>
      <c r="BG75" s="69">
        <v>23</v>
      </c>
      <c r="BH75" s="69">
        <v>23.5</v>
      </c>
      <c r="BI75" s="69">
        <v>23.5</v>
      </c>
      <c r="BJ75" s="69">
        <v>22.5</v>
      </c>
      <c r="BK75" s="69">
        <v>22</v>
      </c>
      <c r="BL75" s="69">
        <v>23</v>
      </c>
      <c r="BM75" s="69">
        <v>23</v>
      </c>
      <c r="BN75" s="69">
        <v>23</v>
      </c>
      <c r="BO75" s="18">
        <f t="shared" si="4"/>
        <v>22.283333333333335</v>
      </c>
    </row>
    <row r="76" spans="2:67" x14ac:dyDescent="0.2">
      <c r="B76" s="1" t="str">
        <f t="shared" si="5"/>
        <v>Huasteca_Tamuín</v>
      </c>
      <c r="C76" s="8" t="s">
        <v>0</v>
      </c>
      <c r="D76" s="8" t="s">
        <v>69</v>
      </c>
      <c r="E76" s="8" t="s">
        <v>69</v>
      </c>
      <c r="F76" s="69">
        <v>30</v>
      </c>
      <c r="G76" s="69">
        <v>36</v>
      </c>
      <c r="H76" s="69">
        <v>34.5</v>
      </c>
      <c r="I76" s="69">
        <v>37</v>
      </c>
      <c r="J76" s="69">
        <v>35</v>
      </c>
      <c r="K76" s="69">
        <v>36</v>
      </c>
      <c r="L76" s="69">
        <v>37.5</v>
      </c>
      <c r="M76" s="69">
        <v>37.5</v>
      </c>
      <c r="N76" s="69">
        <v>38</v>
      </c>
      <c r="O76" s="69">
        <v>38</v>
      </c>
      <c r="P76" s="69">
        <v>36</v>
      </c>
      <c r="Q76" s="69">
        <v>37</v>
      </c>
      <c r="R76" s="69">
        <v>38</v>
      </c>
      <c r="S76" s="69">
        <v>38</v>
      </c>
      <c r="T76" s="69">
        <v>37.5</v>
      </c>
      <c r="U76" s="69">
        <v>38</v>
      </c>
      <c r="V76" s="69">
        <v>39</v>
      </c>
      <c r="W76" s="69">
        <v>39</v>
      </c>
      <c r="X76" s="69">
        <v>33.5</v>
      </c>
      <c r="Y76" s="69">
        <v>27.5</v>
      </c>
      <c r="Z76" s="69">
        <v>30</v>
      </c>
      <c r="AA76" s="69">
        <v>34.5</v>
      </c>
      <c r="AB76" s="69">
        <v>36</v>
      </c>
      <c r="AC76" s="69">
        <v>36</v>
      </c>
      <c r="AD76" s="69">
        <v>34.5</v>
      </c>
      <c r="AE76" s="69">
        <v>34.5</v>
      </c>
      <c r="AF76" s="69">
        <v>37</v>
      </c>
      <c r="AG76" s="69">
        <v>35.5</v>
      </c>
      <c r="AH76" s="69">
        <v>37</v>
      </c>
      <c r="AI76" s="69">
        <v>37</v>
      </c>
      <c r="AJ76" s="17">
        <f t="shared" si="3"/>
        <v>35.833333333333336</v>
      </c>
      <c r="AK76" s="69">
        <v>21.5</v>
      </c>
      <c r="AL76" s="69">
        <v>22.5</v>
      </c>
      <c r="AM76" s="69">
        <v>22.5</v>
      </c>
      <c r="AN76" s="69">
        <v>22</v>
      </c>
      <c r="AO76" s="69">
        <v>21.5</v>
      </c>
      <c r="AP76" s="69">
        <v>22.5</v>
      </c>
      <c r="AQ76" s="69">
        <v>22.5</v>
      </c>
      <c r="AR76" s="69">
        <v>22.5</v>
      </c>
      <c r="AS76" s="69">
        <v>24.5</v>
      </c>
      <c r="AT76" s="69">
        <v>23.5</v>
      </c>
      <c r="AU76" s="69">
        <v>23.5</v>
      </c>
      <c r="AV76" s="69">
        <v>25</v>
      </c>
      <c r="AW76" s="69">
        <v>26</v>
      </c>
      <c r="AX76" s="69">
        <v>25.5</v>
      </c>
      <c r="AY76" s="69">
        <v>24.5</v>
      </c>
      <c r="AZ76" s="69">
        <v>25.5</v>
      </c>
      <c r="BA76" s="69">
        <v>26.5</v>
      </c>
      <c r="BB76" s="69">
        <v>21.5</v>
      </c>
      <c r="BC76" s="69">
        <v>21.5</v>
      </c>
      <c r="BD76" s="69">
        <v>23.1</v>
      </c>
      <c r="BE76" s="69">
        <v>23</v>
      </c>
      <c r="BF76" s="69">
        <v>23</v>
      </c>
      <c r="BG76" s="69">
        <v>23.5</v>
      </c>
      <c r="BH76" s="69">
        <v>24</v>
      </c>
      <c r="BI76" s="69">
        <v>24.5</v>
      </c>
      <c r="BJ76" s="69">
        <v>24</v>
      </c>
      <c r="BK76" s="69">
        <v>24.5</v>
      </c>
      <c r="BL76" s="69">
        <v>23.5</v>
      </c>
      <c r="BM76" s="69">
        <v>23.5</v>
      </c>
      <c r="BN76" s="69">
        <v>24.5</v>
      </c>
      <c r="BO76" s="18">
        <f t="shared" si="4"/>
        <v>23.536666666666669</v>
      </c>
    </row>
    <row r="77" spans="2:67" x14ac:dyDescent="0.2">
      <c r="B77" s="1" t="str">
        <f t="shared" si="5"/>
        <v>Huasteca _Temamatla</v>
      </c>
      <c r="C77" s="8" t="s">
        <v>79</v>
      </c>
      <c r="D77" s="8" t="s">
        <v>94</v>
      </c>
      <c r="E77" s="8" t="s">
        <v>95</v>
      </c>
      <c r="F77" s="69">
        <v>30</v>
      </c>
      <c r="G77" s="69">
        <v>36</v>
      </c>
      <c r="H77" s="69">
        <v>34.5</v>
      </c>
      <c r="I77" s="69" t="s">
        <v>137</v>
      </c>
      <c r="J77" s="69">
        <v>33.5</v>
      </c>
      <c r="K77" s="69">
        <v>34.5</v>
      </c>
      <c r="L77" s="69">
        <v>35.5</v>
      </c>
      <c r="M77" s="69">
        <v>36.5</v>
      </c>
      <c r="N77" s="69">
        <v>36</v>
      </c>
      <c r="O77" s="69">
        <v>35.5</v>
      </c>
      <c r="P77" s="69">
        <v>33.6</v>
      </c>
      <c r="Q77" s="69">
        <v>34.5</v>
      </c>
      <c r="R77" s="69">
        <v>35</v>
      </c>
      <c r="S77" s="69">
        <v>35</v>
      </c>
      <c r="T77" s="69">
        <v>35</v>
      </c>
      <c r="U77" s="69">
        <v>35</v>
      </c>
      <c r="V77" s="69">
        <v>36</v>
      </c>
      <c r="W77" s="69">
        <v>35.5</v>
      </c>
      <c r="X77" s="69">
        <v>32.5</v>
      </c>
      <c r="Y77" s="69">
        <v>25.1</v>
      </c>
      <c r="Z77" s="69">
        <v>27.9</v>
      </c>
      <c r="AA77" s="69">
        <v>32.6</v>
      </c>
      <c r="AB77" s="69">
        <v>33.5</v>
      </c>
      <c r="AC77" s="69">
        <v>34</v>
      </c>
      <c r="AD77" s="69">
        <v>32</v>
      </c>
      <c r="AE77" s="69">
        <v>30.5</v>
      </c>
      <c r="AF77" s="69">
        <v>33</v>
      </c>
      <c r="AG77" s="69">
        <v>33</v>
      </c>
      <c r="AH77" s="69">
        <v>34</v>
      </c>
      <c r="AI77" s="69">
        <v>34</v>
      </c>
      <c r="AJ77" s="17">
        <f t="shared" si="3"/>
        <v>33.57586206896552</v>
      </c>
      <c r="AK77" s="69">
        <v>22</v>
      </c>
      <c r="AL77" s="69">
        <v>23</v>
      </c>
      <c r="AM77" s="69">
        <v>21.5</v>
      </c>
      <c r="AN77" s="69" t="s">
        <v>137</v>
      </c>
      <c r="AO77" s="69">
        <v>20.5</v>
      </c>
      <c r="AP77" s="69">
        <v>20</v>
      </c>
      <c r="AQ77" s="69">
        <v>21</v>
      </c>
      <c r="AR77" s="69">
        <v>21.5</v>
      </c>
      <c r="AS77" s="69">
        <v>23</v>
      </c>
      <c r="AT77" s="69">
        <v>22.4</v>
      </c>
      <c r="AU77" s="69">
        <v>22.4</v>
      </c>
      <c r="AV77" s="69">
        <v>24</v>
      </c>
      <c r="AW77" s="69">
        <v>24</v>
      </c>
      <c r="AX77" s="69">
        <v>24.5</v>
      </c>
      <c r="AY77" s="69">
        <v>22</v>
      </c>
      <c r="AZ77" s="69">
        <v>22.3</v>
      </c>
      <c r="BA77" s="69">
        <v>24.5</v>
      </c>
      <c r="BB77" s="69">
        <v>21.5</v>
      </c>
      <c r="BC77" s="69">
        <v>21.5</v>
      </c>
      <c r="BD77" s="69">
        <v>23.3</v>
      </c>
      <c r="BE77" s="69">
        <v>22.3</v>
      </c>
      <c r="BF77" s="69">
        <v>21.9</v>
      </c>
      <c r="BG77" s="69">
        <v>21.5</v>
      </c>
      <c r="BH77" s="69">
        <v>22</v>
      </c>
      <c r="BI77" s="69">
        <v>22.5</v>
      </c>
      <c r="BJ77" s="69">
        <v>22</v>
      </c>
      <c r="BK77" s="69">
        <v>22.5</v>
      </c>
      <c r="BL77" s="69">
        <v>22</v>
      </c>
      <c r="BM77" s="69">
        <v>21.5</v>
      </c>
      <c r="BN77" s="69">
        <v>22</v>
      </c>
      <c r="BO77" s="18">
        <f t="shared" si="4"/>
        <v>22.244827586206899</v>
      </c>
    </row>
    <row r="78" spans="2:67" x14ac:dyDescent="0.2">
      <c r="B78" s="1" t="str">
        <f t="shared" si="5"/>
        <v>Huasteca_Tierra Blanca</v>
      </c>
      <c r="C78" s="8" t="s">
        <v>0</v>
      </c>
      <c r="D78" s="8" t="s">
        <v>96</v>
      </c>
      <c r="E78" s="8" t="s">
        <v>95</v>
      </c>
      <c r="F78" s="69">
        <v>29</v>
      </c>
      <c r="G78" s="69">
        <v>35.5</v>
      </c>
      <c r="H78" s="69">
        <v>33.5</v>
      </c>
      <c r="I78" s="69" t="s">
        <v>137</v>
      </c>
      <c r="J78" s="69">
        <v>33.5</v>
      </c>
      <c r="K78" s="69">
        <v>34</v>
      </c>
      <c r="L78" s="69">
        <v>36</v>
      </c>
      <c r="M78" s="69">
        <v>35.5</v>
      </c>
      <c r="N78" s="69">
        <v>36</v>
      </c>
      <c r="O78" s="69">
        <v>35.799999999999997</v>
      </c>
      <c r="P78" s="69">
        <v>33.1</v>
      </c>
      <c r="Q78" s="69">
        <v>34</v>
      </c>
      <c r="R78" s="69">
        <v>35.5</v>
      </c>
      <c r="S78" s="69">
        <v>35.5</v>
      </c>
      <c r="T78" s="69">
        <v>35.5</v>
      </c>
      <c r="U78" s="69">
        <v>34.5</v>
      </c>
      <c r="V78" s="69">
        <v>36</v>
      </c>
      <c r="W78" s="69">
        <v>35</v>
      </c>
      <c r="X78" s="69">
        <v>32.5</v>
      </c>
      <c r="Y78" s="69">
        <v>24.7</v>
      </c>
      <c r="Z78" s="69" t="s">
        <v>137</v>
      </c>
      <c r="AA78" s="69">
        <v>33.6</v>
      </c>
      <c r="AB78" s="69">
        <v>33.5</v>
      </c>
      <c r="AC78" s="69">
        <v>34</v>
      </c>
      <c r="AD78" s="69">
        <v>33</v>
      </c>
      <c r="AE78" s="69">
        <v>31.4</v>
      </c>
      <c r="AF78" s="69">
        <v>33.5</v>
      </c>
      <c r="AG78" s="69">
        <v>33.5</v>
      </c>
      <c r="AH78" s="69">
        <v>34.5</v>
      </c>
      <c r="AI78" s="69">
        <v>34.5</v>
      </c>
      <c r="AJ78" s="17">
        <f t="shared" si="3"/>
        <v>33.807142857142864</v>
      </c>
      <c r="AK78" s="69">
        <v>22</v>
      </c>
      <c r="AL78" s="69">
        <v>23.5</v>
      </c>
      <c r="AM78" s="69">
        <v>21.5</v>
      </c>
      <c r="AN78" s="69" t="s">
        <v>137</v>
      </c>
      <c r="AO78" s="69">
        <v>20</v>
      </c>
      <c r="AP78" s="69">
        <v>20</v>
      </c>
      <c r="AQ78" s="69">
        <v>20</v>
      </c>
      <c r="AR78" s="69">
        <v>21</v>
      </c>
      <c r="AS78" s="69">
        <v>22.5</v>
      </c>
      <c r="AT78" s="69">
        <v>22</v>
      </c>
      <c r="AU78" s="69">
        <v>22.2</v>
      </c>
      <c r="AV78" s="69">
        <v>23.5</v>
      </c>
      <c r="AW78" s="69">
        <v>23.5</v>
      </c>
      <c r="AX78" s="69">
        <v>24.5</v>
      </c>
      <c r="AY78" s="69">
        <v>22</v>
      </c>
      <c r="AZ78" s="69">
        <v>22.5</v>
      </c>
      <c r="BA78" s="69">
        <v>24</v>
      </c>
      <c r="BB78" s="69">
        <v>21</v>
      </c>
      <c r="BC78" s="69">
        <v>21</v>
      </c>
      <c r="BD78" s="69">
        <v>22.7</v>
      </c>
      <c r="BE78" s="69" t="s">
        <v>137</v>
      </c>
      <c r="BF78" s="69">
        <v>21.3</v>
      </c>
      <c r="BG78" s="69">
        <v>21</v>
      </c>
      <c r="BH78" s="69">
        <v>21.5</v>
      </c>
      <c r="BI78" s="69">
        <v>22</v>
      </c>
      <c r="BJ78" s="69">
        <v>21.5</v>
      </c>
      <c r="BK78" s="69">
        <v>22</v>
      </c>
      <c r="BL78" s="69">
        <v>22</v>
      </c>
      <c r="BM78" s="69">
        <v>21.5</v>
      </c>
      <c r="BN78" s="69">
        <v>21.5</v>
      </c>
      <c r="BO78" s="18">
        <f t="shared" si="4"/>
        <v>21.917857142857144</v>
      </c>
    </row>
    <row r="79" spans="2:67" x14ac:dyDescent="0.2">
      <c r="B79" s="1" t="str">
        <f t="shared" si="5"/>
        <v>Media_Cerritos</v>
      </c>
      <c r="C79" s="9" t="s">
        <v>12</v>
      </c>
      <c r="D79" s="9" t="s">
        <v>14</v>
      </c>
      <c r="E79" s="9" t="s">
        <v>14</v>
      </c>
      <c r="F79" s="69" t="s">
        <v>137</v>
      </c>
      <c r="G79" s="69">
        <v>35</v>
      </c>
      <c r="H79" s="69">
        <v>34</v>
      </c>
      <c r="I79" s="69" t="s">
        <v>137</v>
      </c>
      <c r="J79" s="69">
        <v>32</v>
      </c>
      <c r="K79" s="69">
        <v>32</v>
      </c>
      <c r="L79" s="69">
        <v>34</v>
      </c>
      <c r="M79" s="69">
        <v>32</v>
      </c>
      <c r="N79" s="69">
        <v>33</v>
      </c>
      <c r="O79" s="69" t="s">
        <v>137</v>
      </c>
      <c r="P79" s="69" t="s">
        <v>137</v>
      </c>
      <c r="Q79" s="69">
        <v>31</v>
      </c>
      <c r="R79" s="69">
        <v>30</v>
      </c>
      <c r="S79" s="69">
        <v>35</v>
      </c>
      <c r="T79" s="69">
        <v>35</v>
      </c>
      <c r="U79" s="69">
        <v>35</v>
      </c>
      <c r="V79" s="69" t="s">
        <v>137</v>
      </c>
      <c r="W79" s="69" t="s">
        <v>137</v>
      </c>
      <c r="X79" s="69">
        <v>27</v>
      </c>
      <c r="Y79" s="69" t="s">
        <v>137</v>
      </c>
      <c r="Z79" s="69" t="s">
        <v>137</v>
      </c>
      <c r="AA79" s="69">
        <v>33</v>
      </c>
      <c r="AB79" s="69" t="s">
        <v>137</v>
      </c>
      <c r="AC79" s="69">
        <v>33</v>
      </c>
      <c r="AD79" s="69" t="s">
        <v>137</v>
      </c>
      <c r="AE79" s="69">
        <v>28</v>
      </c>
      <c r="AF79" s="69" t="s">
        <v>137</v>
      </c>
      <c r="AG79" s="69">
        <v>31</v>
      </c>
      <c r="AH79" s="69">
        <v>34</v>
      </c>
      <c r="AI79" s="69">
        <v>34</v>
      </c>
      <c r="AJ79" s="17">
        <f t="shared" si="3"/>
        <v>32.526315789473685</v>
      </c>
      <c r="AK79" s="69" t="s">
        <v>137</v>
      </c>
      <c r="AL79" s="69">
        <v>6</v>
      </c>
      <c r="AM79" s="69">
        <v>14</v>
      </c>
      <c r="AN79" s="69" t="s">
        <v>137</v>
      </c>
      <c r="AO79" s="69">
        <v>14</v>
      </c>
      <c r="AP79" s="69">
        <v>14</v>
      </c>
      <c r="AQ79" s="69">
        <v>15</v>
      </c>
      <c r="AR79" s="69">
        <v>16</v>
      </c>
      <c r="AS79" s="69">
        <v>15</v>
      </c>
      <c r="AT79" s="69" t="s">
        <v>137</v>
      </c>
      <c r="AU79" s="69" t="s">
        <v>137</v>
      </c>
      <c r="AV79" s="69">
        <v>18</v>
      </c>
      <c r="AW79" s="69">
        <v>17</v>
      </c>
      <c r="AX79" s="69">
        <v>18</v>
      </c>
      <c r="AY79" s="69">
        <v>16</v>
      </c>
      <c r="AZ79" s="69">
        <v>17</v>
      </c>
      <c r="BA79" s="69" t="s">
        <v>137</v>
      </c>
      <c r="BB79" s="69" t="s">
        <v>137</v>
      </c>
      <c r="BC79" s="69">
        <v>16</v>
      </c>
      <c r="BD79" s="69" t="s">
        <v>137</v>
      </c>
      <c r="BE79" s="69" t="s">
        <v>137</v>
      </c>
      <c r="BF79" s="69">
        <v>15</v>
      </c>
      <c r="BG79" s="69" t="s">
        <v>137</v>
      </c>
      <c r="BH79" s="69">
        <v>17</v>
      </c>
      <c r="BI79" s="69" t="s">
        <v>137</v>
      </c>
      <c r="BJ79" s="69">
        <v>17</v>
      </c>
      <c r="BK79" s="69" t="s">
        <v>137</v>
      </c>
      <c r="BL79" s="69">
        <v>15</v>
      </c>
      <c r="BM79" s="69">
        <v>15</v>
      </c>
      <c r="BN79" s="69">
        <v>15</v>
      </c>
      <c r="BO79" s="18">
        <f t="shared" si="4"/>
        <v>15.263157894736842</v>
      </c>
    </row>
    <row r="80" spans="2:67" x14ac:dyDescent="0.2">
      <c r="B80" s="1" t="str">
        <f t="shared" si="5"/>
        <v xml:space="preserve">Media_Ríoverde </v>
      </c>
      <c r="C80" s="9" t="s">
        <v>12</v>
      </c>
      <c r="D80" s="9" t="s">
        <v>76</v>
      </c>
      <c r="E80" s="9" t="s">
        <v>77</v>
      </c>
      <c r="F80" s="69">
        <v>28.5</v>
      </c>
      <c r="G80" s="69">
        <v>35.5</v>
      </c>
      <c r="H80" s="69">
        <v>33.5</v>
      </c>
      <c r="I80" s="69">
        <v>36.6</v>
      </c>
      <c r="J80" s="69">
        <v>34.700000000000003</v>
      </c>
      <c r="K80" s="69">
        <v>32.6</v>
      </c>
      <c r="L80" s="69">
        <v>34</v>
      </c>
      <c r="M80" s="69">
        <v>34.799999999999997</v>
      </c>
      <c r="N80" s="69">
        <v>36</v>
      </c>
      <c r="O80" s="69">
        <v>34.799999999999997</v>
      </c>
      <c r="P80" s="69">
        <v>34.799999999999997</v>
      </c>
      <c r="Q80" s="69">
        <v>32.200000000000003</v>
      </c>
      <c r="R80" s="69">
        <v>35.799999999999997</v>
      </c>
      <c r="S80" s="69">
        <v>36.5</v>
      </c>
      <c r="T80" s="69">
        <v>36</v>
      </c>
      <c r="U80" s="69">
        <v>35.5</v>
      </c>
      <c r="V80" s="69">
        <v>37.5</v>
      </c>
      <c r="W80" s="69">
        <v>34.700000000000003</v>
      </c>
      <c r="X80" s="69">
        <v>30.1</v>
      </c>
      <c r="Y80" s="69">
        <v>27.5</v>
      </c>
      <c r="Z80" s="69">
        <v>28.5</v>
      </c>
      <c r="AA80" s="69" t="s">
        <v>137</v>
      </c>
      <c r="AB80" s="69">
        <v>34</v>
      </c>
      <c r="AC80" s="69">
        <v>34.5</v>
      </c>
      <c r="AD80" s="69">
        <v>34.4</v>
      </c>
      <c r="AE80" s="69">
        <v>29</v>
      </c>
      <c r="AF80" s="69">
        <v>31.4</v>
      </c>
      <c r="AG80" s="69">
        <v>33.799999999999997</v>
      </c>
      <c r="AH80" s="69">
        <v>34.4</v>
      </c>
      <c r="AI80" s="69">
        <v>34.5</v>
      </c>
      <c r="AJ80" s="17">
        <f t="shared" si="3"/>
        <v>33.658620689655166</v>
      </c>
      <c r="AK80" s="69">
        <v>17.8</v>
      </c>
      <c r="AL80" s="69">
        <v>16.600000000000001</v>
      </c>
      <c r="AM80" s="69">
        <v>18</v>
      </c>
      <c r="AN80" s="69">
        <v>16.7</v>
      </c>
      <c r="AO80" s="69">
        <v>17.100000000000001</v>
      </c>
      <c r="AP80" s="69">
        <v>16.8</v>
      </c>
      <c r="AQ80" s="69">
        <v>17.8</v>
      </c>
      <c r="AR80" s="69">
        <v>18.100000000000001</v>
      </c>
      <c r="AS80" s="69">
        <v>18.2</v>
      </c>
      <c r="AT80" s="69">
        <v>19.3</v>
      </c>
      <c r="AU80" s="69">
        <v>19.7</v>
      </c>
      <c r="AV80" s="69">
        <v>21.4</v>
      </c>
      <c r="AW80" s="69">
        <v>19</v>
      </c>
      <c r="AX80" s="69">
        <v>19.8</v>
      </c>
      <c r="AY80" s="69">
        <v>18</v>
      </c>
      <c r="AZ80" s="69">
        <v>21</v>
      </c>
      <c r="BA80" s="69">
        <v>20.5</v>
      </c>
      <c r="BB80" s="69">
        <v>17.100000000000001</v>
      </c>
      <c r="BC80" s="69">
        <v>18.2</v>
      </c>
      <c r="BD80" s="69">
        <v>17.3</v>
      </c>
      <c r="BE80" s="69">
        <v>17.2</v>
      </c>
      <c r="BF80" s="69" t="s">
        <v>137</v>
      </c>
      <c r="BG80" s="69">
        <v>18.399999999999999</v>
      </c>
      <c r="BH80" s="69">
        <v>20.100000000000001</v>
      </c>
      <c r="BI80" s="69">
        <v>20.399999999999999</v>
      </c>
      <c r="BJ80" s="69">
        <v>18.5</v>
      </c>
      <c r="BK80" s="69">
        <v>18.600000000000001</v>
      </c>
      <c r="BL80" s="69">
        <v>17.899999999999999</v>
      </c>
      <c r="BM80" s="69">
        <v>17.100000000000001</v>
      </c>
      <c r="BN80" s="69">
        <v>18.899999999999999</v>
      </c>
      <c r="BO80" s="18">
        <f t="shared" si="4"/>
        <v>18.46551724137931</v>
      </c>
    </row>
    <row r="81" spans="2:67" x14ac:dyDescent="0.2">
      <c r="B81" s="1" t="str">
        <f t="shared" si="5"/>
        <v>Media_San Ciro de Acosta</v>
      </c>
      <c r="C81" s="9" t="s">
        <v>12</v>
      </c>
      <c r="D81" s="9" t="s">
        <v>47</v>
      </c>
      <c r="E81" s="9" t="s">
        <v>47</v>
      </c>
      <c r="F81" s="69">
        <v>30</v>
      </c>
      <c r="G81" s="69">
        <v>36</v>
      </c>
      <c r="H81" s="69">
        <v>34</v>
      </c>
      <c r="I81" s="69">
        <v>35</v>
      </c>
      <c r="J81" s="69">
        <v>32</v>
      </c>
      <c r="K81" s="69">
        <v>33</v>
      </c>
      <c r="L81" s="69">
        <v>34</v>
      </c>
      <c r="M81" s="69">
        <v>34</v>
      </c>
      <c r="N81" s="69">
        <v>36</v>
      </c>
      <c r="O81" s="69">
        <v>35</v>
      </c>
      <c r="P81" s="69">
        <v>34</v>
      </c>
      <c r="Q81" s="69">
        <v>31</v>
      </c>
      <c r="R81" s="69">
        <v>35</v>
      </c>
      <c r="S81" s="69">
        <v>36</v>
      </c>
      <c r="T81" s="69">
        <v>35</v>
      </c>
      <c r="U81" s="69">
        <v>36</v>
      </c>
      <c r="V81" s="69">
        <v>36</v>
      </c>
      <c r="W81" s="69">
        <v>35</v>
      </c>
      <c r="X81" s="69">
        <v>30</v>
      </c>
      <c r="Y81" s="69">
        <v>25</v>
      </c>
      <c r="Z81" s="69">
        <v>25</v>
      </c>
      <c r="AA81" s="69">
        <v>32</v>
      </c>
      <c r="AB81" s="69">
        <v>33</v>
      </c>
      <c r="AC81" s="69">
        <v>33</v>
      </c>
      <c r="AD81" s="69">
        <v>36</v>
      </c>
      <c r="AE81" s="69">
        <v>28</v>
      </c>
      <c r="AF81" s="69">
        <v>31</v>
      </c>
      <c r="AG81" s="69">
        <v>32</v>
      </c>
      <c r="AH81" s="69">
        <v>34</v>
      </c>
      <c r="AI81" s="69">
        <v>33</v>
      </c>
      <c r="AJ81" s="17">
        <f t="shared" si="3"/>
        <v>32.966666666666669</v>
      </c>
      <c r="AK81" s="69">
        <v>20</v>
      </c>
      <c r="AL81" s="69">
        <v>18</v>
      </c>
      <c r="AM81" s="69">
        <v>19</v>
      </c>
      <c r="AN81" s="69">
        <v>18</v>
      </c>
      <c r="AO81" s="69">
        <v>16</v>
      </c>
      <c r="AP81" s="69">
        <v>16</v>
      </c>
      <c r="AQ81" s="69">
        <v>17</v>
      </c>
      <c r="AR81" s="69">
        <v>18</v>
      </c>
      <c r="AS81" s="69">
        <v>19</v>
      </c>
      <c r="AT81" s="69">
        <v>19</v>
      </c>
      <c r="AU81" s="69">
        <v>20</v>
      </c>
      <c r="AV81" s="69">
        <v>22</v>
      </c>
      <c r="AW81" s="69">
        <v>22</v>
      </c>
      <c r="AX81" s="69">
        <v>23</v>
      </c>
      <c r="AY81" s="69">
        <v>19</v>
      </c>
      <c r="AZ81" s="69">
        <v>20</v>
      </c>
      <c r="BA81" s="69">
        <v>21</v>
      </c>
      <c r="BB81" s="69">
        <v>18</v>
      </c>
      <c r="BC81" s="69">
        <v>18</v>
      </c>
      <c r="BD81" s="69">
        <v>19</v>
      </c>
      <c r="BE81" s="69">
        <v>19</v>
      </c>
      <c r="BF81" s="69">
        <v>19</v>
      </c>
      <c r="BG81" s="69">
        <v>19</v>
      </c>
      <c r="BH81" s="69">
        <v>19</v>
      </c>
      <c r="BI81" s="69">
        <v>21</v>
      </c>
      <c r="BJ81" s="69">
        <v>20</v>
      </c>
      <c r="BK81" s="69">
        <v>20</v>
      </c>
      <c r="BL81" s="69">
        <v>19</v>
      </c>
      <c r="BM81" s="69">
        <v>19</v>
      </c>
      <c r="BN81" s="69">
        <v>19</v>
      </c>
      <c r="BO81" s="18">
        <f t="shared" si="4"/>
        <v>19.2</v>
      </c>
    </row>
    <row r="82" spans="2:67" ht="15" x14ac:dyDescent="0.25">
      <c r="C82" s="170" t="s">
        <v>103</v>
      </c>
      <c r="D82" s="171"/>
      <c r="E82" s="172"/>
      <c r="F82" s="123">
        <f t="shared" ref="F82:AI82" si="6">AVERAGE(F5:F81)</f>
        <v>27.990566037735853</v>
      </c>
      <c r="G82" s="123">
        <f t="shared" si="6"/>
        <v>31.146296296296295</v>
      </c>
      <c r="H82" s="123">
        <f t="shared" si="6"/>
        <v>30.441509433962267</v>
      </c>
      <c r="I82" s="123">
        <f t="shared" si="6"/>
        <v>31.644444444444446</v>
      </c>
      <c r="J82" s="123">
        <f t="shared" si="6"/>
        <v>29.276923076923079</v>
      </c>
      <c r="K82" s="123">
        <f t="shared" si="6"/>
        <v>30.498039215686276</v>
      </c>
      <c r="L82" s="123">
        <f t="shared" si="6"/>
        <v>31.594545454545454</v>
      </c>
      <c r="M82" s="123">
        <f t="shared" si="6"/>
        <v>32.483018867924528</v>
      </c>
      <c r="N82" s="123">
        <f t="shared" si="6"/>
        <v>32.643636363636361</v>
      </c>
      <c r="O82" s="123">
        <f t="shared" si="6"/>
        <v>31.562264150943403</v>
      </c>
      <c r="P82" s="123">
        <f t="shared" si="6"/>
        <v>31.061224489795908</v>
      </c>
      <c r="Q82" s="123">
        <f t="shared" si="6"/>
        <v>30.434545454545457</v>
      </c>
      <c r="R82" s="123">
        <f t="shared" si="6"/>
        <v>32.335185185185182</v>
      </c>
      <c r="S82" s="123">
        <f t="shared" si="6"/>
        <v>32.818518518518516</v>
      </c>
      <c r="T82" s="123">
        <f t="shared" si="6"/>
        <v>32.301851851851858</v>
      </c>
      <c r="U82" s="123">
        <f t="shared" si="6"/>
        <v>32.372222222222227</v>
      </c>
      <c r="V82" s="123">
        <f t="shared" si="6"/>
        <v>33.654901960784308</v>
      </c>
      <c r="W82" s="123">
        <f t="shared" si="6"/>
        <v>32.420408163265307</v>
      </c>
      <c r="X82" s="123">
        <f t="shared" si="6"/>
        <v>28.398113207547169</v>
      </c>
      <c r="Y82" s="123">
        <f t="shared" si="6"/>
        <v>26.080392156862743</v>
      </c>
      <c r="Z82" s="123">
        <f t="shared" si="6"/>
        <v>25.397999999999996</v>
      </c>
      <c r="AA82" s="123">
        <f t="shared" si="6"/>
        <v>29.207692307692302</v>
      </c>
      <c r="AB82" s="123">
        <f t="shared" si="6"/>
        <v>30.974999999999998</v>
      </c>
      <c r="AC82" s="123">
        <f t="shared" si="6"/>
        <v>31.007692307692309</v>
      </c>
      <c r="AD82" s="123">
        <f t="shared" si="6"/>
        <v>30.279166666666669</v>
      </c>
      <c r="AE82" s="123">
        <f t="shared" si="6"/>
        <v>27.509433962264154</v>
      </c>
      <c r="AF82" s="123">
        <f t="shared" si="6"/>
        <v>29.29803921568627</v>
      </c>
      <c r="AG82" s="123">
        <f t="shared" si="6"/>
        <v>30.384905660377353</v>
      </c>
      <c r="AH82" s="123">
        <f t="shared" si="6"/>
        <v>31.198076923076925</v>
      </c>
      <c r="AI82" s="123">
        <f t="shared" si="6"/>
        <v>32.05833333333333</v>
      </c>
      <c r="AJ82" s="17">
        <f>AVERAGE(F82:AI82)</f>
        <v>30.615831564315531</v>
      </c>
      <c r="AK82" s="10">
        <f t="shared" ref="AK82:BN82" si="7">AVERAGE(AK5:AK81)</f>
        <v>17.498113207547171</v>
      </c>
      <c r="AL82" s="10">
        <f t="shared" si="7"/>
        <v>16.637037037037036</v>
      </c>
      <c r="AM82" s="10">
        <f t="shared" si="7"/>
        <v>16.126415094339627</v>
      </c>
      <c r="AN82" s="10">
        <f t="shared" si="7"/>
        <v>14.773333333333337</v>
      </c>
      <c r="AO82" s="10">
        <f t="shared" si="7"/>
        <v>14.763461538461538</v>
      </c>
      <c r="AP82" s="10">
        <f t="shared" si="7"/>
        <v>14.441176470588236</v>
      </c>
      <c r="AQ82" s="10">
        <f t="shared" si="7"/>
        <v>15.232727272727271</v>
      </c>
      <c r="AR82" s="10">
        <f t="shared" si="7"/>
        <v>16.011320754716984</v>
      </c>
      <c r="AS82" s="10">
        <f t="shared" si="7"/>
        <v>16.750909090909094</v>
      </c>
      <c r="AT82" s="10">
        <f t="shared" si="7"/>
        <v>17.724528301886796</v>
      </c>
      <c r="AU82" s="10">
        <f t="shared" si="7"/>
        <v>18.304081632653066</v>
      </c>
      <c r="AV82" s="10">
        <f t="shared" si="7"/>
        <v>18.940000000000001</v>
      </c>
      <c r="AW82" s="10">
        <f t="shared" si="7"/>
        <v>18.788888888888888</v>
      </c>
      <c r="AX82" s="10">
        <f t="shared" si="7"/>
        <v>18.281481481481482</v>
      </c>
      <c r="AY82" s="10">
        <f t="shared" si="7"/>
        <v>18.166666666666668</v>
      </c>
      <c r="AZ82" s="10">
        <f t="shared" si="7"/>
        <v>18.627777777777776</v>
      </c>
      <c r="BA82" s="10">
        <f t="shared" si="7"/>
        <v>19.049019607843139</v>
      </c>
      <c r="BB82" s="10">
        <f t="shared" si="7"/>
        <v>17.138775510204084</v>
      </c>
      <c r="BC82" s="10">
        <f t="shared" si="7"/>
        <v>15.328301886792453</v>
      </c>
      <c r="BD82" s="10">
        <f t="shared" si="7"/>
        <v>16.745098039215687</v>
      </c>
      <c r="BE82" s="10">
        <f t="shared" si="7"/>
        <v>16.916</v>
      </c>
      <c r="BF82" s="10">
        <f t="shared" si="7"/>
        <v>15.809615384615382</v>
      </c>
      <c r="BG82" s="10">
        <f t="shared" si="7"/>
        <v>15.33653846153846</v>
      </c>
      <c r="BH82" s="10">
        <f t="shared" si="7"/>
        <v>16.371153846153842</v>
      </c>
      <c r="BI82" s="10">
        <f t="shared" si="7"/>
        <v>17.839583333333334</v>
      </c>
      <c r="BJ82" s="10">
        <f t="shared" si="7"/>
        <v>17.960377358490565</v>
      </c>
      <c r="BK82" s="10">
        <f t="shared" si="7"/>
        <v>18.458823529411763</v>
      </c>
      <c r="BL82" s="10">
        <f t="shared" si="7"/>
        <v>17.269811320754719</v>
      </c>
      <c r="BM82" s="10">
        <f t="shared" si="7"/>
        <v>16.815384615384612</v>
      </c>
      <c r="BN82" s="10">
        <f t="shared" si="7"/>
        <v>17.265753424657536</v>
      </c>
      <c r="BO82" s="18">
        <f>AVERAGE(AK82:BN82)</f>
        <v>16.979071828913685</v>
      </c>
    </row>
    <row r="83" spans="2:67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2:67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2:67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2:67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2:67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2:67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2:67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2:67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2:67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2:67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2:67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2:67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2:67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2:67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6:66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6:66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6:66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6:66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6:66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6:66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6:66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6:66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6:66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6:66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6:66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6:66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6:66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6:66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6:66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6:66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6:66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6:66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6:66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6:66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6:66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6:66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6:66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6:66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6:66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6:66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6:66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6:66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6:66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6:66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6:66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6:66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6:66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6:66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6:66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6:66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6:66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6:66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6:66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6:66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6:66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6:66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6:66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6:66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6:66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6:66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6:66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6:66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6:66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6:66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6:66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6:66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6:66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6:66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6:66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6:66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6:66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6:66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6:66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6:66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6:66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6:66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6:66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6:66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6:66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6:66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6:66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6:66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6:66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6:66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6:66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6:66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6:66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6:66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6:66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6:66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6:66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6:66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6:66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6:66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6:66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6:66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6:66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6:66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6:66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6:66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6:66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6:66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6:66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6:66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6:66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6:66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6:66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6:66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6:66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6:66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6:66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6:66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6:66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6:66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6:66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6:66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6:66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6:66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6:66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6:66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6:66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6:66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6:66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6:66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6:66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6:66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6:66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6:66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6:66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6:66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6:66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6:66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6:66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6:66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6:66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6:66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6:66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6:66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6:66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6:66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6:66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6:66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6:66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6:66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6:66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6:66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6:66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6:66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6:66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6:66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6:66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6:66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6:66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6:66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6:66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6:66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6:66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6:66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6:66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6:66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6:66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6:66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6:66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6:66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6:66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6:66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6:66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6:66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6:66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6:66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6:66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6:66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6:66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6:66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6:66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6:66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6:66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6:66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6:66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6:66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6:66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6:66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6:66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6:66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6:66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6:66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6:66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6:66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6:66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6:66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6:66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6:66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6:66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6:66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6:66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6:66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6:66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6:66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6:66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6:66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6:66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6:66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6:66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6:66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6:66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6:66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6:66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6:66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6:66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6:66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6:66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6:66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6:66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6:66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6:66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6:66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6:66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6:66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6:66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6:66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6:66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6:66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6:66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6:66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6:66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6:66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6:66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6:66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6:66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6:66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6:66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6:66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6:66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6:66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6:66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6:66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6:66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6:66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6:66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6:66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6:66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6:66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6:66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6:66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6:66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6:66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6:66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6:66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6:66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6:66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6:66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6:66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6:66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6:66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6:66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6:66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6:66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6:66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6:66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6:66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6:66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6:66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6:66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6:66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6:66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6:66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6:66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6:66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6:66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6:66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6:66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6:66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6:66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6:66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</sheetData>
  <sortState ref="A58:BR71">
    <sortCondition ref="D58:D71"/>
  </sortState>
  <mergeCells count="7">
    <mergeCell ref="B3:B4"/>
    <mergeCell ref="F3:AJ3"/>
    <mergeCell ref="AK3:BO3"/>
    <mergeCell ref="C82:E82"/>
    <mergeCell ref="C3:C4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3:BR35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ColWidth="5.28515625" defaultRowHeight="16.5" x14ac:dyDescent="0.3"/>
  <cols>
    <col min="1" max="1" width="5.28515625" style="39"/>
    <col min="2" max="2" width="27.140625" style="39" hidden="1" customWidth="1"/>
    <col min="3" max="3" width="9" style="39" bestFit="1" customWidth="1"/>
    <col min="4" max="4" width="18.28515625" style="39" bestFit="1" customWidth="1"/>
    <col min="5" max="5" width="20" style="39" bestFit="1" customWidth="1"/>
    <col min="6" max="20" width="5.28515625" style="44" customWidth="1"/>
    <col min="21" max="36" width="5.28515625" style="43" customWidth="1"/>
    <col min="37" max="37" width="10.85546875" style="43" customWidth="1"/>
    <col min="38" max="49" width="5.28515625" style="43" customWidth="1"/>
    <col min="50" max="53" width="6.5703125" style="43" customWidth="1"/>
    <col min="54" max="64" width="6.5703125" style="44" customWidth="1"/>
    <col min="65" max="68" width="6" style="44" customWidth="1"/>
    <col min="69" max="69" width="10.85546875" style="44" bestFit="1" customWidth="1"/>
    <col min="70" max="70" width="5.28515625" style="44"/>
    <col min="71" max="16384" width="5.28515625" style="39"/>
  </cols>
  <sheetData>
    <row r="3" spans="2:70" ht="15.75" customHeight="1" x14ac:dyDescent="0.3">
      <c r="B3" s="190" t="s">
        <v>108</v>
      </c>
      <c r="C3" s="190" t="s">
        <v>98</v>
      </c>
      <c r="D3" s="190" t="s">
        <v>99</v>
      </c>
      <c r="E3" s="190" t="s">
        <v>100</v>
      </c>
      <c r="F3" s="187" t="s">
        <v>125</v>
      </c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9"/>
      <c r="AL3" s="187" t="s">
        <v>126</v>
      </c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9"/>
    </row>
    <row r="4" spans="2:70" s="49" customFormat="1" x14ac:dyDescent="0.3">
      <c r="B4" s="191"/>
      <c r="C4" s="191"/>
      <c r="D4" s="191"/>
      <c r="E4" s="191"/>
      <c r="F4" s="45">
        <v>1</v>
      </c>
      <c r="G4" s="45">
        <v>2</v>
      </c>
      <c r="H4" s="45">
        <v>3</v>
      </c>
      <c r="I4" s="45">
        <v>4</v>
      </c>
      <c r="J4" s="45">
        <v>5</v>
      </c>
      <c r="K4" s="45">
        <v>6</v>
      </c>
      <c r="L4" s="45">
        <v>7</v>
      </c>
      <c r="M4" s="45">
        <v>8</v>
      </c>
      <c r="N4" s="45">
        <v>9</v>
      </c>
      <c r="O4" s="45">
        <v>10</v>
      </c>
      <c r="P4" s="45">
        <v>11</v>
      </c>
      <c r="Q4" s="45">
        <v>12</v>
      </c>
      <c r="R4" s="45">
        <v>13</v>
      </c>
      <c r="S4" s="45">
        <v>14</v>
      </c>
      <c r="T4" s="45">
        <v>15</v>
      </c>
      <c r="U4" s="53">
        <v>16</v>
      </c>
      <c r="V4" s="53">
        <v>17</v>
      </c>
      <c r="W4" s="53">
        <v>18</v>
      </c>
      <c r="X4" s="53">
        <v>19</v>
      </c>
      <c r="Y4" s="53">
        <v>20</v>
      </c>
      <c r="Z4" s="53">
        <v>21</v>
      </c>
      <c r="AA4" s="53">
        <v>22</v>
      </c>
      <c r="AB4" s="53">
        <v>23</v>
      </c>
      <c r="AC4" s="53">
        <v>24</v>
      </c>
      <c r="AD4" s="53">
        <v>25</v>
      </c>
      <c r="AE4" s="53">
        <v>26</v>
      </c>
      <c r="AF4" s="53">
        <v>27</v>
      </c>
      <c r="AG4" s="53">
        <v>28</v>
      </c>
      <c r="AH4" s="53">
        <v>29</v>
      </c>
      <c r="AI4" s="53">
        <v>30</v>
      </c>
      <c r="AJ4" s="54">
        <v>31</v>
      </c>
      <c r="AK4" s="55" t="s">
        <v>97</v>
      </c>
      <c r="AL4" s="56">
        <v>1</v>
      </c>
      <c r="AM4" s="57">
        <v>2</v>
      </c>
      <c r="AN4" s="57">
        <v>3</v>
      </c>
      <c r="AO4" s="56">
        <v>4</v>
      </c>
      <c r="AP4" s="57">
        <v>5</v>
      </c>
      <c r="AQ4" s="57">
        <v>6</v>
      </c>
      <c r="AR4" s="56">
        <v>7</v>
      </c>
      <c r="AS4" s="57">
        <v>8</v>
      </c>
      <c r="AT4" s="57">
        <v>9</v>
      </c>
      <c r="AU4" s="56">
        <v>10</v>
      </c>
      <c r="AV4" s="57">
        <v>11</v>
      </c>
      <c r="AW4" s="57">
        <v>12</v>
      </c>
      <c r="AX4" s="56">
        <v>13</v>
      </c>
      <c r="AY4" s="57">
        <v>14</v>
      </c>
      <c r="AZ4" s="57">
        <v>15</v>
      </c>
      <c r="BA4" s="56">
        <v>16</v>
      </c>
      <c r="BB4" s="57">
        <v>17</v>
      </c>
      <c r="BC4" s="48">
        <v>18</v>
      </c>
      <c r="BD4" s="47">
        <v>19</v>
      </c>
      <c r="BE4" s="48">
        <v>20</v>
      </c>
      <c r="BF4" s="48">
        <v>21</v>
      </c>
      <c r="BG4" s="47">
        <v>22</v>
      </c>
      <c r="BH4" s="48">
        <v>23</v>
      </c>
      <c r="BI4" s="48">
        <v>24</v>
      </c>
      <c r="BJ4" s="47">
        <v>25</v>
      </c>
      <c r="BK4" s="48">
        <v>26</v>
      </c>
      <c r="BL4" s="48">
        <v>27</v>
      </c>
      <c r="BM4" s="47">
        <v>28</v>
      </c>
      <c r="BN4" s="48">
        <v>29</v>
      </c>
      <c r="BO4" s="48">
        <v>30</v>
      </c>
      <c r="BP4" s="47">
        <v>31</v>
      </c>
      <c r="BQ4" s="46" t="s">
        <v>97</v>
      </c>
      <c r="BR4" s="51"/>
    </row>
    <row r="5" spans="2:70" x14ac:dyDescent="0.3">
      <c r="B5" s="50" t="str">
        <f>CONCATENATE(C5,"_",D5)</f>
        <v>Altiplano_Los Quintos</v>
      </c>
      <c r="C5" s="83" t="s">
        <v>3</v>
      </c>
      <c r="D5" s="83" t="s">
        <v>44</v>
      </c>
      <c r="E5" s="83" t="s">
        <v>45</v>
      </c>
      <c r="F5" s="60">
        <v>30.7</v>
      </c>
      <c r="G5" s="60">
        <v>31.5</v>
      </c>
      <c r="H5" s="60">
        <v>27.8</v>
      </c>
      <c r="I5" s="60">
        <v>32</v>
      </c>
      <c r="J5" s="60">
        <v>31.5</v>
      </c>
      <c r="K5" s="60">
        <v>31.7</v>
      </c>
      <c r="L5" s="60">
        <v>32.5</v>
      </c>
      <c r="M5" s="60">
        <v>33.299999999999997</v>
      </c>
      <c r="N5" s="60">
        <v>32</v>
      </c>
      <c r="O5" s="60">
        <v>30.6</v>
      </c>
      <c r="P5" s="60">
        <v>28.1</v>
      </c>
      <c r="Q5" s="60">
        <v>31.3</v>
      </c>
      <c r="R5" s="60">
        <v>29</v>
      </c>
      <c r="S5" s="60">
        <v>29.7</v>
      </c>
      <c r="T5" s="60">
        <v>30</v>
      </c>
      <c r="U5" s="60">
        <v>31</v>
      </c>
      <c r="V5" s="60">
        <v>30.1</v>
      </c>
      <c r="W5" s="60">
        <v>30.3</v>
      </c>
      <c r="X5" s="60">
        <v>30.3</v>
      </c>
      <c r="Y5" s="60">
        <v>27.9</v>
      </c>
      <c r="Z5" s="60">
        <v>27.5</v>
      </c>
      <c r="AA5" s="60">
        <v>29.7</v>
      </c>
      <c r="AB5" s="60">
        <v>30.5</v>
      </c>
      <c r="AC5" s="60">
        <v>31.1</v>
      </c>
      <c r="AD5" s="60">
        <v>31.9</v>
      </c>
      <c r="AE5" s="60">
        <v>31.1</v>
      </c>
      <c r="AF5" s="60">
        <v>30.6</v>
      </c>
      <c r="AG5" s="61" t="s">
        <v>137</v>
      </c>
      <c r="AH5" s="61" t="s">
        <v>137</v>
      </c>
      <c r="AI5" s="61" t="s">
        <v>137</v>
      </c>
      <c r="AJ5" s="61" t="s">
        <v>137</v>
      </c>
      <c r="AK5" s="40">
        <f>AVERAGE(F5:AJ5)</f>
        <v>30.50740740740741</v>
      </c>
      <c r="AL5" s="121">
        <v>12.9</v>
      </c>
      <c r="AM5" s="121">
        <v>13.5</v>
      </c>
      <c r="AN5" s="121">
        <v>15.5</v>
      </c>
      <c r="AO5" s="121">
        <v>16.7</v>
      </c>
      <c r="AP5" s="121">
        <v>9.6999999999999993</v>
      </c>
      <c r="AQ5" s="121">
        <v>13.3</v>
      </c>
      <c r="AR5" s="121">
        <v>12.7</v>
      </c>
      <c r="AS5" s="121">
        <v>12.9</v>
      </c>
      <c r="AT5" s="121">
        <v>12.5</v>
      </c>
      <c r="AU5" s="121">
        <v>13.3</v>
      </c>
      <c r="AV5" s="121">
        <v>15.1</v>
      </c>
      <c r="AW5" s="121">
        <v>11.2</v>
      </c>
      <c r="AX5" s="121">
        <v>11.7</v>
      </c>
      <c r="AY5" s="121">
        <v>10.8</v>
      </c>
      <c r="AZ5" s="121">
        <v>10.1</v>
      </c>
      <c r="BA5" s="121">
        <v>9.6999999999999993</v>
      </c>
      <c r="BB5" s="121">
        <v>12.5</v>
      </c>
      <c r="BC5" s="121">
        <v>12.8</v>
      </c>
      <c r="BD5" s="121">
        <v>10.9</v>
      </c>
      <c r="BE5" s="121">
        <v>14</v>
      </c>
      <c r="BF5" s="121">
        <v>11.5</v>
      </c>
      <c r="BG5" s="121">
        <v>13.1</v>
      </c>
      <c r="BH5" s="121">
        <v>10.5</v>
      </c>
      <c r="BI5" s="121">
        <v>10.5</v>
      </c>
      <c r="BJ5" s="121">
        <v>12.6</v>
      </c>
      <c r="BK5" s="121">
        <v>15.1</v>
      </c>
      <c r="BL5" s="121">
        <v>14.6</v>
      </c>
      <c r="BM5" s="61" t="s">
        <v>137</v>
      </c>
      <c r="BN5" s="61" t="s">
        <v>137</v>
      </c>
      <c r="BO5" s="61" t="s">
        <v>137</v>
      </c>
      <c r="BP5" s="61" t="s">
        <v>137</v>
      </c>
      <c r="BQ5" s="41">
        <f>AVERAGE(AL5:BP5)</f>
        <v>12.581481481481482</v>
      </c>
      <c r="BR5" s="52"/>
    </row>
    <row r="6" spans="2:70" x14ac:dyDescent="0.3">
      <c r="B6" s="50" t="str">
        <f t="shared" ref="B6:B64" si="0">CONCATENATE(C6,"_",D6)</f>
        <v>Altiplano_El Cuijal</v>
      </c>
      <c r="C6" s="83" t="s">
        <v>3</v>
      </c>
      <c r="D6" s="83" t="s">
        <v>17</v>
      </c>
      <c r="E6" s="83" t="s">
        <v>60</v>
      </c>
      <c r="F6" s="61" t="s">
        <v>137</v>
      </c>
      <c r="G6" s="61" t="s">
        <v>137</v>
      </c>
      <c r="H6" s="61" t="s">
        <v>137</v>
      </c>
      <c r="I6" s="61" t="s">
        <v>137</v>
      </c>
      <c r="J6" s="61" t="s">
        <v>137</v>
      </c>
      <c r="K6" s="61" t="s">
        <v>137</v>
      </c>
      <c r="L6" s="61" t="s">
        <v>137</v>
      </c>
      <c r="M6" s="61" t="s">
        <v>137</v>
      </c>
      <c r="N6" s="61" t="s">
        <v>137</v>
      </c>
      <c r="O6" s="61" t="s">
        <v>137</v>
      </c>
      <c r="P6" s="61" t="s">
        <v>137</v>
      </c>
      <c r="Q6" s="61" t="s">
        <v>137</v>
      </c>
      <c r="R6" s="61" t="s">
        <v>137</v>
      </c>
      <c r="S6" s="61" t="s">
        <v>137</v>
      </c>
      <c r="T6" s="61" t="s">
        <v>137</v>
      </c>
      <c r="U6" s="61" t="s">
        <v>137</v>
      </c>
      <c r="V6" s="61" t="s">
        <v>137</v>
      </c>
      <c r="W6" s="61" t="s">
        <v>137</v>
      </c>
      <c r="X6" s="61" t="s">
        <v>137</v>
      </c>
      <c r="Y6" s="61" t="s">
        <v>137</v>
      </c>
      <c r="Z6" s="61" t="s">
        <v>137</v>
      </c>
      <c r="AA6" s="61" t="s">
        <v>137</v>
      </c>
      <c r="AB6" s="61" t="s">
        <v>137</v>
      </c>
      <c r="AC6" s="61" t="s">
        <v>137</v>
      </c>
      <c r="AD6" s="61" t="s">
        <v>137</v>
      </c>
      <c r="AE6" s="61" t="s">
        <v>137</v>
      </c>
      <c r="AF6" s="61" t="s">
        <v>137</v>
      </c>
      <c r="AG6" s="61" t="s">
        <v>137</v>
      </c>
      <c r="AH6" s="61" t="s">
        <v>137</v>
      </c>
      <c r="AI6" s="61" t="s">
        <v>137</v>
      </c>
      <c r="AJ6" s="61">
        <v>30.8</v>
      </c>
      <c r="AK6" s="40">
        <f t="shared" ref="AK6:AK65" si="1">AVERAGE(F6:AJ6)</f>
        <v>30.8</v>
      </c>
      <c r="AL6" s="61" t="s">
        <v>137</v>
      </c>
      <c r="AM6" s="61" t="s">
        <v>137</v>
      </c>
      <c r="AN6" s="61" t="s">
        <v>137</v>
      </c>
      <c r="AO6" s="61" t="s">
        <v>137</v>
      </c>
      <c r="AP6" s="61" t="s">
        <v>137</v>
      </c>
      <c r="AQ6" s="61" t="s">
        <v>137</v>
      </c>
      <c r="AR6" s="61" t="s">
        <v>137</v>
      </c>
      <c r="AS6" s="61" t="s">
        <v>137</v>
      </c>
      <c r="AT6" s="61" t="s">
        <v>137</v>
      </c>
      <c r="AU6" s="61" t="s">
        <v>137</v>
      </c>
      <c r="AV6" s="61" t="s">
        <v>137</v>
      </c>
      <c r="AW6" s="61" t="s">
        <v>137</v>
      </c>
      <c r="AX6" s="61" t="s">
        <v>137</v>
      </c>
      <c r="AY6" s="61" t="s">
        <v>137</v>
      </c>
      <c r="AZ6" s="61" t="s">
        <v>137</v>
      </c>
      <c r="BA6" s="61" t="s">
        <v>137</v>
      </c>
      <c r="BB6" s="61" t="s">
        <v>137</v>
      </c>
      <c r="BC6" s="61" t="s">
        <v>137</v>
      </c>
      <c r="BD6" s="61" t="s">
        <v>137</v>
      </c>
      <c r="BE6" s="61" t="s">
        <v>137</v>
      </c>
      <c r="BF6" s="61" t="s">
        <v>137</v>
      </c>
      <c r="BG6" s="61" t="s">
        <v>137</v>
      </c>
      <c r="BH6" s="61" t="s">
        <v>137</v>
      </c>
      <c r="BI6" s="61" t="s">
        <v>137</v>
      </c>
      <c r="BJ6" s="61" t="s">
        <v>137</v>
      </c>
      <c r="BK6" s="61" t="s">
        <v>137</v>
      </c>
      <c r="BL6" s="61" t="s">
        <v>137</v>
      </c>
      <c r="BM6" s="61" t="s">
        <v>137</v>
      </c>
      <c r="BN6" s="61" t="s">
        <v>137</v>
      </c>
      <c r="BO6" s="61" t="s">
        <v>137</v>
      </c>
      <c r="BP6" s="121">
        <v>12.4</v>
      </c>
      <c r="BQ6" s="41">
        <f t="shared" ref="BQ6:BQ67" si="2">AVERAGE(AL6:BP6)</f>
        <v>12.4</v>
      </c>
      <c r="BR6" s="52"/>
    </row>
    <row r="7" spans="2:70" x14ac:dyDescent="0.3">
      <c r="B7" s="50" t="str">
        <f t="shared" si="0"/>
        <v>Altiplano_Charcas</v>
      </c>
      <c r="C7" s="83" t="s">
        <v>3</v>
      </c>
      <c r="D7" s="83" t="s">
        <v>16</v>
      </c>
      <c r="E7" s="83" t="s">
        <v>16</v>
      </c>
      <c r="F7" s="60">
        <v>30.9</v>
      </c>
      <c r="G7" s="60">
        <v>32.4</v>
      </c>
      <c r="H7" s="60">
        <v>26.2</v>
      </c>
      <c r="I7" s="60">
        <v>28.8</v>
      </c>
      <c r="J7" s="60">
        <v>29.2</v>
      </c>
      <c r="K7" s="60">
        <v>29.1</v>
      </c>
      <c r="L7" s="60">
        <v>31.1</v>
      </c>
      <c r="M7" s="60">
        <v>30.3</v>
      </c>
      <c r="N7" s="60">
        <v>31.6</v>
      </c>
      <c r="O7" s="60">
        <v>31.1</v>
      </c>
      <c r="P7" s="60">
        <v>29.3</v>
      </c>
      <c r="Q7" s="60">
        <v>30.6</v>
      </c>
      <c r="R7" s="60">
        <v>28.5</v>
      </c>
      <c r="S7" s="60">
        <v>30.3</v>
      </c>
      <c r="T7" s="60">
        <v>30.4</v>
      </c>
      <c r="U7" s="60">
        <v>30.5</v>
      </c>
      <c r="V7" s="60">
        <v>29.9</v>
      </c>
      <c r="W7" s="60">
        <v>30</v>
      </c>
      <c r="X7" s="60">
        <v>30.3</v>
      </c>
      <c r="Y7" s="60">
        <v>26.6</v>
      </c>
      <c r="Z7" s="60">
        <v>26.3</v>
      </c>
      <c r="AA7" s="60">
        <v>28.6</v>
      </c>
      <c r="AB7" s="60">
        <v>28.9</v>
      </c>
      <c r="AC7" s="60">
        <v>31.3</v>
      </c>
      <c r="AD7" s="60">
        <v>32.4</v>
      </c>
      <c r="AE7" s="60">
        <v>31.8</v>
      </c>
      <c r="AF7" s="60">
        <v>30.8</v>
      </c>
      <c r="AG7" s="61" t="s">
        <v>137</v>
      </c>
      <c r="AH7" s="61" t="s">
        <v>137</v>
      </c>
      <c r="AI7" s="61" t="s">
        <v>137</v>
      </c>
      <c r="AJ7" s="61" t="s">
        <v>137</v>
      </c>
      <c r="AK7" s="40">
        <f t="shared" si="1"/>
        <v>29.896296296296288</v>
      </c>
      <c r="AL7" s="121">
        <v>10.9</v>
      </c>
      <c r="AM7" s="121">
        <v>14.5</v>
      </c>
      <c r="AN7" s="121">
        <v>15.5</v>
      </c>
      <c r="AO7" s="121">
        <v>13.8</v>
      </c>
      <c r="AP7" s="121">
        <v>12.7</v>
      </c>
      <c r="AQ7" s="121">
        <v>14</v>
      </c>
      <c r="AR7" s="121">
        <v>12.6</v>
      </c>
      <c r="AS7" s="121">
        <v>13.2</v>
      </c>
      <c r="AT7" s="121">
        <v>13.5</v>
      </c>
      <c r="AU7" s="121">
        <v>13.3</v>
      </c>
      <c r="AV7" s="121">
        <v>13</v>
      </c>
      <c r="AW7" s="121">
        <v>13.4</v>
      </c>
      <c r="AX7" s="121">
        <v>13.2</v>
      </c>
      <c r="AY7" s="121">
        <v>12</v>
      </c>
      <c r="AZ7" s="121">
        <v>10.9</v>
      </c>
      <c r="BA7" s="121">
        <v>12</v>
      </c>
      <c r="BB7" s="121">
        <v>12.8</v>
      </c>
      <c r="BC7" s="121">
        <v>13.2</v>
      </c>
      <c r="BD7" s="121">
        <v>13.2</v>
      </c>
      <c r="BE7" s="121">
        <v>11.9</v>
      </c>
      <c r="BF7" s="121">
        <v>11.6</v>
      </c>
      <c r="BG7" s="121">
        <v>13.3</v>
      </c>
      <c r="BH7" s="121">
        <v>13.3</v>
      </c>
      <c r="BI7" s="121">
        <v>13.4</v>
      </c>
      <c r="BJ7" s="121">
        <v>12.3</v>
      </c>
      <c r="BK7" s="121">
        <v>14.3</v>
      </c>
      <c r="BL7" s="121">
        <v>14.4</v>
      </c>
      <c r="BM7" s="121">
        <v>12.4</v>
      </c>
      <c r="BN7" s="61" t="s">
        <v>137</v>
      </c>
      <c r="BO7" s="61" t="s">
        <v>137</v>
      </c>
      <c r="BP7" s="61" t="s">
        <v>137</v>
      </c>
      <c r="BQ7" s="41">
        <f t="shared" si="2"/>
        <v>13.02142857142857</v>
      </c>
      <c r="BR7" s="52"/>
    </row>
    <row r="8" spans="2:70" x14ac:dyDescent="0.3">
      <c r="B8" s="50" t="str">
        <f t="shared" si="0"/>
        <v>Altiplano_El Huizache</v>
      </c>
      <c r="C8" s="83" t="s">
        <v>3</v>
      </c>
      <c r="D8" s="83" t="s">
        <v>21</v>
      </c>
      <c r="E8" s="83" t="s">
        <v>22</v>
      </c>
      <c r="F8" s="60">
        <v>32.299999999999997</v>
      </c>
      <c r="G8" s="60">
        <v>33.5</v>
      </c>
      <c r="H8" s="60">
        <v>28.4</v>
      </c>
      <c r="I8" s="60">
        <v>32.6</v>
      </c>
      <c r="J8" s="60">
        <v>34.200000000000003</v>
      </c>
      <c r="K8" s="60">
        <v>33.799999999999997</v>
      </c>
      <c r="L8" s="60">
        <v>34.799999999999997</v>
      </c>
      <c r="M8" s="60">
        <v>35.6</v>
      </c>
      <c r="N8" s="60">
        <v>34.5</v>
      </c>
      <c r="O8" s="60">
        <v>33.5</v>
      </c>
      <c r="P8" s="60">
        <v>31.7</v>
      </c>
      <c r="Q8" s="60">
        <v>32.6</v>
      </c>
      <c r="R8" s="60">
        <v>32.299999999999997</v>
      </c>
      <c r="S8" s="60">
        <v>32.6</v>
      </c>
      <c r="T8" s="60">
        <v>33.200000000000003</v>
      </c>
      <c r="U8" s="60">
        <v>32.6</v>
      </c>
      <c r="V8" s="60">
        <v>31.9</v>
      </c>
      <c r="W8" s="60">
        <v>31.5</v>
      </c>
      <c r="X8" s="60">
        <v>32.1</v>
      </c>
      <c r="Y8" s="60">
        <v>30.2</v>
      </c>
      <c r="Z8" s="60">
        <v>30.5</v>
      </c>
      <c r="AA8" s="60">
        <v>32</v>
      </c>
      <c r="AB8" s="60">
        <v>33.1</v>
      </c>
      <c r="AC8" s="60">
        <v>34.200000000000003</v>
      </c>
      <c r="AD8" s="60">
        <v>34.299999999999997</v>
      </c>
      <c r="AE8" s="60">
        <v>33.6</v>
      </c>
      <c r="AF8" s="60">
        <v>32.700000000000003</v>
      </c>
      <c r="AG8" s="61" t="s">
        <v>137</v>
      </c>
      <c r="AH8" s="61" t="s">
        <v>137</v>
      </c>
      <c r="AI8" s="61" t="s">
        <v>137</v>
      </c>
      <c r="AJ8" s="61" t="s">
        <v>137</v>
      </c>
      <c r="AK8" s="40">
        <f t="shared" si="1"/>
        <v>32.75185185185186</v>
      </c>
      <c r="AL8" s="121">
        <v>14.7</v>
      </c>
      <c r="AM8" s="121">
        <v>18</v>
      </c>
      <c r="AN8" s="121">
        <v>19</v>
      </c>
      <c r="AO8" s="121">
        <v>17.5</v>
      </c>
      <c r="AP8" s="121">
        <v>15</v>
      </c>
      <c r="AQ8" s="121">
        <v>15.6</v>
      </c>
      <c r="AR8" s="121">
        <v>16.600000000000001</v>
      </c>
      <c r="AS8" s="121">
        <v>16.899999999999999</v>
      </c>
      <c r="AT8" s="121">
        <v>15.7</v>
      </c>
      <c r="AU8" s="121">
        <v>17.899999999999999</v>
      </c>
      <c r="AV8" s="121">
        <v>18.399999999999999</v>
      </c>
      <c r="AW8" s="121">
        <v>15.5</v>
      </c>
      <c r="AX8" s="121">
        <v>18.8</v>
      </c>
      <c r="AY8" s="121">
        <v>15.3</v>
      </c>
      <c r="AZ8" s="121">
        <v>17.5</v>
      </c>
      <c r="BA8" s="121">
        <v>14.2</v>
      </c>
      <c r="BB8" s="121">
        <v>15</v>
      </c>
      <c r="BC8" s="121">
        <v>14.6</v>
      </c>
      <c r="BD8" s="121">
        <v>14</v>
      </c>
      <c r="BE8" s="121">
        <v>16.600000000000001</v>
      </c>
      <c r="BF8" s="121">
        <v>15</v>
      </c>
      <c r="BG8" s="121">
        <v>16.3</v>
      </c>
      <c r="BH8" s="121">
        <v>18.899999999999999</v>
      </c>
      <c r="BI8" s="121">
        <v>15.2</v>
      </c>
      <c r="BJ8" s="121">
        <v>15.9</v>
      </c>
      <c r="BK8" s="121">
        <v>17</v>
      </c>
      <c r="BL8" s="121">
        <v>15.9</v>
      </c>
      <c r="BM8" s="60" t="s">
        <v>137</v>
      </c>
      <c r="BN8" s="61" t="s">
        <v>137</v>
      </c>
      <c r="BO8" s="61" t="s">
        <v>137</v>
      </c>
      <c r="BP8" s="61" t="s">
        <v>137</v>
      </c>
      <c r="BQ8" s="41">
        <f t="shared" si="2"/>
        <v>16.333333333333332</v>
      </c>
      <c r="BR8" s="52"/>
    </row>
    <row r="9" spans="2:70" x14ac:dyDescent="0.3">
      <c r="B9" s="50" t="str">
        <f t="shared" si="0"/>
        <v>Altiplano_El Vergel</v>
      </c>
      <c r="C9" s="83" t="s">
        <v>3</v>
      </c>
      <c r="D9" s="83" t="s">
        <v>28</v>
      </c>
      <c r="E9" s="83" t="s">
        <v>29</v>
      </c>
      <c r="F9" s="60">
        <v>33.200000000000003</v>
      </c>
      <c r="G9" s="60">
        <v>33.9</v>
      </c>
      <c r="H9" s="60">
        <v>30.1</v>
      </c>
      <c r="I9" s="60">
        <v>32</v>
      </c>
      <c r="J9" s="60">
        <v>33</v>
      </c>
      <c r="K9" s="60">
        <v>33.200000000000003</v>
      </c>
      <c r="L9" s="60">
        <v>34.700000000000003</v>
      </c>
      <c r="M9" s="60">
        <v>35.9</v>
      </c>
      <c r="N9" s="60">
        <v>34.1</v>
      </c>
      <c r="O9" s="60">
        <v>33</v>
      </c>
      <c r="P9" s="60">
        <v>30.9</v>
      </c>
      <c r="Q9" s="60">
        <v>33.5</v>
      </c>
      <c r="R9" s="60">
        <v>31.5</v>
      </c>
      <c r="S9" s="60">
        <v>32.700000000000003</v>
      </c>
      <c r="T9" s="60">
        <v>32.9</v>
      </c>
      <c r="U9" s="60">
        <v>33.6</v>
      </c>
      <c r="V9" s="60">
        <v>33</v>
      </c>
      <c r="W9" s="60">
        <v>32.6</v>
      </c>
      <c r="X9" s="60">
        <v>33.6</v>
      </c>
      <c r="Y9" s="60">
        <v>30.1</v>
      </c>
      <c r="Z9" s="60">
        <v>29.4</v>
      </c>
      <c r="AA9" s="60">
        <v>31.9</v>
      </c>
      <c r="AB9" s="60" t="s">
        <v>137</v>
      </c>
      <c r="AC9" s="60" t="s">
        <v>137</v>
      </c>
      <c r="AD9" s="60" t="s">
        <v>137</v>
      </c>
      <c r="AE9" s="60" t="s">
        <v>137</v>
      </c>
      <c r="AF9" s="60" t="s">
        <v>137</v>
      </c>
      <c r="AG9" s="61" t="s">
        <v>137</v>
      </c>
      <c r="AH9" s="61" t="s">
        <v>137</v>
      </c>
      <c r="AI9" s="61" t="s">
        <v>137</v>
      </c>
      <c r="AJ9" s="61" t="s">
        <v>137</v>
      </c>
      <c r="AK9" s="40">
        <f t="shared" si="1"/>
        <v>32.672727272727272</v>
      </c>
      <c r="AL9" s="121">
        <v>13.3</v>
      </c>
      <c r="AM9" s="121">
        <v>19.100000000000001</v>
      </c>
      <c r="AN9" s="121">
        <v>17.3</v>
      </c>
      <c r="AO9" s="121">
        <v>16.600000000000001</v>
      </c>
      <c r="AP9" s="121">
        <v>15.5</v>
      </c>
      <c r="AQ9" s="121">
        <v>15.1</v>
      </c>
      <c r="AR9" s="121">
        <v>13.9</v>
      </c>
      <c r="AS9" s="121">
        <v>14.8</v>
      </c>
      <c r="AT9" s="121">
        <v>14.9</v>
      </c>
      <c r="AU9" s="121">
        <v>16.2</v>
      </c>
      <c r="AV9" s="121">
        <v>16.600000000000001</v>
      </c>
      <c r="AW9" s="121">
        <v>14.7</v>
      </c>
      <c r="AX9" s="121">
        <v>15.7</v>
      </c>
      <c r="AY9" s="121">
        <v>13.6</v>
      </c>
      <c r="AZ9" s="121">
        <v>13.8</v>
      </c>
      <c r="BA9" s="121">
        <v>13.8</v>
      </c>
      <c r="BB9" s="121">
        <v>13.7</v>
      </c>
      <c r="BC9" s="121">
        <v>14.9</v>
      </c>
      <c r="BD9" s="121">
        <v>14</v>
      </c>
      <c r="BE9" s="121">
        <v>13.9</v>
      </c>
      <c r="BF9" s="121">
        <v>13.1</v>
      </c>
      <c r="BG9" s="121">
        <v>14.9</v>
      </c>
      <c r="BH9" s="61" t="s">
        <v>137</v>
      </c>
      <c r="BI9" s="61" t="s">
        <v>137</v>
      </c>
      <c r="BJ9" s="61" t="s">
        <v>137</v>
      </c>
      <c r="BK9" s="61" t="s">
        <v>137</v>
      </c>
      <c r="BL9" s="61" t="s">
        <v>137</v>
      </c>
      <c r="BM9" s="61" t="s">
        <v>137</v>
      </c>
      <c r="BN9" s="61" t="s">
        <v>137</v>
      </c>
      <c r="BO9" s="61" t="s">
        <v>137</v>
      </c>
      <c r="BP9" s="61" t="s">
        <v>137</v>
      </c>
      <c r="BQ9" s="41">
        <f t="shared" si="2"/>
        <v>14.972727272727269</v>
      </c>
      <c r="BR9" s="52"/>
    </row>
    <row r="10" spans="2:70" x14ac:dyDescent="0.3">
      <c r="B10" s="50" t="str">
        <f t="shared" si="0"/>
        <v xml:space="preserve">Altiplano_Pocitos </v>
      </c>
      <c r="C10" s="83" t="s">
        <v>3</v>
      </c>
      <c r="D10" s="83" t="s">
        <v>50</v>
      </c>
      <c r="E10" s="83" t="s">
        <v>29</v>
      </c>
      <c r="F10" s="60">
        <v>31.4</v>
      </c>
      <c r="G10" s="60">
        <v>32</v>
      </c>
      <c r="H10" s="60">
        <v>29.5</v>
      </c>
      <c r="I10" s="60">
        <v>32.700000000000003</v>
      </c>
      <c r="J10" s="60">
        <v>32.299999999999997</v>
      </c>
      <c r="K10" s="60">
        <v>32.4</v>
      </c>
      <c r="L10" s="60">
        <v>33.5</v>
      </c>
      <c r="M10" s="60">
        <v>34.700000000000003</v>
      </c>
      <c r="N10" s="60">
        <v>32.9</v>
      </c>
      <c r="O10" s="60">
        <v>31.7</v>
      </c>
      <c r="P10" s="60">
        <v>28.4</v>
      </c>
      <c r="Q10" s="60">
        <v>31.9</v>
      </c>
      <c r="R10" s="60">
        <v>29.4</v>
      </c>
      <c r="S10" s="60">
        <v>30.6</v>
      </c>
      <c r="T10" s="60">
        <v>31.3</v>
      </c>
      <c r="U10" s="60">
        <v>32</v>
      </c>
      <c r="V10" s="60">
        <v>31.4</v>
      </c>
      <c r="W10" s="60">
        <v>31.1</v>
      </c>
      <c r="X10" s="60">
        <v>30.4</v>
      </c>
      <c r="Y10" s="60">
        <v>27.3</v>
      </c>
      <c r="Z10" s="60">
        <v>27.5</v>
      </c>
      <c r="AA10" s="60">
        <v>29.3</v>
      </c>
      <c r="AB10" s="60">
        <v>31.2</v>
      </c>
      <c r="AC10" s="60">
        <v>32.299999999999997</v>
      </c>
      <c r="AD10" s="60">
        <v>32.4</v>
      </c>
      <c r="AE10" s="60">
        <v>32.6</v>
      </c>
      <c r="AF10" s="60">
        <v>30.9</v>
      </c>
      <c r="AG10" s="61" t="s">
        <v>137</v>
      </c>
      <c r="AH10" s="61" t="s">
        <v>137</v>
      </c>
      <c r="AI10" s="61" t="s">
        <v>137</v>
      </c>
      <c r="AJ10" s="61" t="s">
        <v>137</v>
      </c>
      <c r="AK10" s="40">
        <f t="shared" si="1"/>
        <v>31.225925925925917</v>
      </c>
      <c r="AL10" s="121">
        <v>13.7</v>
      </c>
      <c r="AM10" s="121">
        <v>15.4</v>
      </c>
      <c r="AN10" s="121">
        <v>16.7</v>
      </c>
      <c r="AO10" s="121">
        <v>17.100000000000001</v>
      </c>
      <c r="AP10" s="121">
        <v>12.9</v>
      </c>
      <c r="AQ10" s="121">
        <v>13.4</v>
      </c>
      <c r="AR10" s="121">
        <v>14.2</v>
      </c>
      <c r="AS10" s="121">
        <v>13.1</v>
      </c>
      <c r="AT10" s="121">
        <v>15.7</v>
      </c>
      <c r="AU10" s="121">
        <v>15.7</v>
      </c>
      <c r="AV10" s="121">
        <v>15</v>
      </c>
      <c r="AW10" s="121">
        <v>14.8</v>
      </c>
      <c r="AX10" s="121">
        <v>14.4</v>
      </c>
      <c r="AY10" s="121">
        <v>14.6</v>
      </c>
      <c r="AZ10" s="121">
        <v>14.1</v>
      </c>
      <c r="BA10" s="121">
        <v>12.4</v>
      </c>
      <c r="BB10" s="121">
        <v>14</v>
      </c>
      <c r="BC10" s="121">
        <v>14.9</v>
      </c>
      <c r="BD10" s="121">
        <v>15.9</v>
      </c>
      <c r="BE10" s="121">
        <v>14.6</v>
      </c>
      <c r="BF10" s="121">
        <v>13.2</v>
      </c>
      <c r="BG10" s="121">
        <v>14.5</v>
      </c>
      <c r="BH10" s="121">
        <v>14.9</v>
      </c>
      <c r="BI10" s="121">
        <v>14.3</v>
      </c>
      <c r="BJ10" s="121">
        <v>14.3</v>
      </c>
      <c r="BK10" s="121">
        <v>16.399999999999999</v>
      </c>
      <c r="BL10" s="121">
        <v>15.6</v>
      </c>
      <c r="BM10" s="60" t="s">
        <v>137</v>
      </c>
      <c r="BN10" s="61" t="s">
        <v>137</v>
      </c>
      <c r="BO10" s="61" t="s">
        <v>137</v>
      </c>
      <c r="BP10" s="61" t="s">
        <v>137</v>
      </c>
      <c r="BQ10" s="41">
        <f t="shared" si="2"/>
        <v>14.659259259259258</v>
      </c>
      <c r="BR10" s="52"/>
    </row>
    <row r="11" spans="2:70" x14ac:dyDescent="0.3">
      <c r="B11" s="50" t="str">
        <f t="shared" si="0"/>
        <v>Altiplano_Banderillas</v>
      </c>
      <c r="C11" s="83" t="s">
        <v>3</v>
      </c>
      <c r="D11" s="83" t="s">
        <v>4</v>
      </c>
      <c r="E11" s="83" t="s">
        <v>5</v>
      </c>
      <c r="F11" s="60" t="s">
        <v>137</v>
      </c>
      <c r="G11" s="60">
        <v>24.8</v>
      </c>
      <c r="H11" s="60" t="s">
        <v>137</v>
      </c>
      <c r="I11" s="60" t="s">
        <v>137</v>
      </c>
      <c r="J11" s="60">
        <v>30.1</v>
      </c>
      <c r="K11" s="60" t="s">
        <v>137</v>
      </c>
      <c r="L11" s="60" t="s">
        <v>137</v>
      </c>
      <c r="M11" s="60" t="s">
        <v>137</v>
      </c>
      <c r="N11" s="60" t="s">
        <v>137</v>
      </c>
      <c r="O11" s="60" t="s">
        <v>137</v>
      </c>
      <c r="P11" s="60" t="s">
        <v>137</v>
      </c>
      <c r="Q11" s="60" t="s">
        <v>137</v>
      </c>
      <c r="R11" s="60">
        <v>13.9</v>
      </c>
      <c r="S11" s="60">
        <v>21.2</v>
      </c>
      <c r="T11" s="60">
        <v>21.7</v>
      </c>
      <c r="U11" s="60" t="s">
        <v>137</v>
      </c>
      <c r="V11" s="60">
        <v>29.3</v>
      </c>
      <c r="W11" s="60" t="s">
        <v>137</v>
      </c>
      <c r="X11" s="60" t="s">
        <v>137</v>
      </c>
      <c r="Y11" s="60" t="s">
        <v>137</v>
      </c>
      <c r="Z11" s="60" t="s">
        <v>137</v>
      </c>
      <c r="AA11" s="60" t="s">
        <v>137</v>
      </c>
      <c r="AB11" s="60" t="s">
        <v>137</v>
      </c>
      <c r="AC11" s="60" t="s">
        <v>137</v>
      </c>
      <c r="AD11" s="60" t="s">
        <v>137</v>
      </c>
      <c r="AE11" s="60" t="s">
        <v>137</v>
      </c>
      <c r="AF11" s="60" t="s">
        <v>137</v>
      </c>
      <c r="AG11" s="61" t="s">
        <v>137</v>
      </c>
      <c r="AH11" s="61" t="s">
        <v>137</v>
      </c>
      <c r="AI11" s="61" t="s">
        <v>137</v>
      </c>
      <c r="AJ11" s="61" t="s">
        <v>137</v>
      </c>
      <c r="AK11" s="40">
        <f t="shared" si="1"/>
        <v>23.500000000000004</v>
      </c>
      <c r="AL11" s="121" t="s">
        <v>137</v>
      </c>
      <c r="AM11" s="121">
        <v>16.899999999999999</v>
      </c>
      <c r="AN11" s="121" t="s">
        <v>137</v>
      </c>
      <c r="AO11" s="121" t="s">
        <v>137</v>
      </c>
      <c r="AP11" s="121">
        <v>12</v>
      </c>
      <c r="AQ11" s="121" t="s">
        <v>137</v>
      </c>
      <c r="AR11" s="121" t="s">
        <v>137</v>
      </c>
      <c r="AS11" s="121" t="s">
        <v>137</v>
      </c>
      <c r="AT11" s="121" t="s">
        <v>137</v>
      </c>
      <c r="AU11" s="121" t="s">
        <v>137</v>
      </c>
      <c r="AV11" s="121" t="s">
        <v>137</v>
      </c>
      <c r="AW11" s="121" t="s">
        <v>137</v>
      </c>
      <c r="AX11" s="121">
        <v>12.8</v>
      </c>
      <c r="AY11" s="121">
        <v>20.5</v>
      </c>
      <c r="AZ11" s="121">
        <v>10.9</v>
      </c>
      <c r="BA11" s="121" t="s">
        <v>137</v>
      </c>
      <c r="BB11" s="121">
        <v>12.9</v>
      </c>
      <c r="BC11" s="60" t="s">
        <v>137</v>
      </c>
      <c r="BD11" s="60" t="s">
        <v>137</v>
      </c>
      <c r="BE11" s="60" t="s">
        <v>137</v>
      </c>
      <c r="BF11" s="60" t="s">
        <v>137</v>
      </c>
      <c r="BG11" s="60" t="s">
        <v>137</v>
      </c>
      <c r="BH11" s="60" t="s">
        <v>137</v>
      </c>
      <c r="BI11" s="60" t="s">
        <v>137</v>
      </c>
      <c r="BJ11" s="60" t="s">
        <v>137</v>
      </c>
      <c r="BK11" s="60" t="s">
        <v>137</v>
      </c>
      <c r="BL11" s="60" t="s">
        <v>137</v>
      </c>
      <c r="BM11" s="60" t="s">
        <v>137</v>
      </c>
      <c r="BN11" s="61" t="s">
        <v>137</v>
      </c>
      <c r="BO11" s="61" t="s">
        <v>137</v>
      </c>
      <c r="BP11" s="61" t="s">
        <v>137</v>
      </c>
      <c r="BQ11" s="41">
        <f t="shared" si="2"/>
        <v>14.333333333333336</v>
      </c>
      <c r="BR11" s="52"/>
    </row>
    <row r="12" spans="2:70" x14ac:dyDescent="0.3">
      <c r="B12" s="50" t="str">
        <f t="shared" si="0"/>
        <v>Altiplano_Sabanillas</v>
      </c>
      <c r="C12" s="83" t="s">
        <v>3</v>
      </c>
      <c r="D12" s="83" t="s">
        <v>59</v>
      </c>
      <c r="E12" s="83" t="s">
        <v>60</v>
      </c>
      <c r="F12" s="60">
        <v>28</v>
      </c>
      <c r="G12" s="60">
        <v>29.7</v>
      </c>
      <c r="H12" s="60">
        <v>29.3</v>
      </c>
      <c r="I12" s="60">
        <v>31.1</v>
      </c>
      <c r="J12" s="60">
        <v>30.7</v>
      </c>
      <c r="K12" s="60">
        <v>29.6</v>
      </c>
      <c r="L12" s="60">
        <v>31.7</v>
      </c>
      <c r="M12" s="60">
        <v>32.5</v>
      </c>
      <c r="N12" s="60">
        <v>30.6</v>
      </c>
      <c r="O12" s="60">
        <v>30.6</v>
      </c>
      <c r="P12" s="60">
        <v>29.1</v>
      </c>
      <c r="Q12" s="60">
        <v>30.4</v>
      </c>
      <c r="R12" s="60">
        <v>30.9</v>
      </c>
      <c r="S12" s="60">
        <v>31.4</v>
      </c>
      <c r="T12" s="60">
        <v>30.1</v>
      </c>
      <c r="U12" s="60">
        <v>29.1</v>
      </c>
      <c r="V12" s="60">
        <v>29.5</v>
      </c>
      <c r="W12" s="60">
        <v>28.6</v>
      </c>
      <c r="X12" s="60">
        <v>28.8</v>
      </c>
      <c r="Y12" s="60">
        <v>27</v>
      </c>
      <c r="Z12" s="60">
        <v>27.7</v>
      </c>
      <c r="AA12" s="60">
        <v>30.1</v>
      </c>
      <c r="AB12" s="60">
        <v>30.8</v>
      </c>
      <c r="AC12" s="60">
        <v>31.1</v>
      </c>
      <c r="AD12" s="60">
        <v>30</v>
      </c>
      <c r="AE12" s="60">
        <v>31</v>
      </c>
      <c r="AF12" s="60">
        <v>31.3</v>
      </c>
      <c r="AG12" s="61" t="s">
        <v>137</v>
      </c>
      <c r="AH12" s="61" t="s">
        <v>137</v>
      </c>
      <c r="AI12" s="61" t="s">
        <v>137</v>
      </c>
      <c r="AJ12" s="61" t="s">
        <v>137</v>
      </c>
      <c r="AK12" s="40">
        <f t="shared" si="1"/>
        <v>30.025925925925922</v>
      </c>
      <c r="AL12" s="121">
        <v>11.4</v>
      </c>
      <c r="AM12" s="121">
        <v>9.9</v>
      </c>
      <c r="AN12" s="121">
        <v>15.5</v>
      </c>
      <c r="AO12" s="121">
        <v>15.5</v>
      </c>
      <c r="AP12" s="121">
        <v>7.9</v>
      </c>
      <c r="AQ12" s="121">
        <v>10.6</v>
      </c>
      <c r="AR12" s="121">
        <v>9.6999999999999993</v>
      </c>
      <c r="AS12" s="121">
        <v>11.8</v>
      </c>
      <c r="AT12" s="121">
        <v>11.5</v>
      </c>
      <c r="AU12" s="121">
        <v>11.4</v>
      </c>
      <c r="AV12" s="121">
        <v>14.3</v>
      </c>
      <c r="AW12" s="121">
        <v>9.9</v>
      </c>
      <c r="AX12" s="121">
        <v>10.5</v>
      </c>
      <c r="AY12" s="121">
        <v>12</v>
      </c>
      <c r="AZ12" s="121">
        <v>7.4</v>
      </c>
      <c r="BA12" s="121">
        <v>8.9</v>
      </c>
      <c r="BB12" s="121">
        <v>11</v>
      </c>
      <c r="BC12" s="121">
        <v>10.8</v>
      </c>
      <c r="BD12" s="121">
        <v>11.8</v>
      </c>
      <c r="BE12" s="121">
        <v>14.4</v>
      </c>
      <c r="BF12" s="121">
        <v>10.5</v>
      </c>
      <c r="BG12" s="121">
        <v>12.6</v>
      </c>
      <c r="BH12" s="121">
        <v>10.199999999999999</v>
      </c>
      <c r="BI12" s="121">
        <v>10.5</v>
      </c>
      <c r="BJ12" s="121">
        <v>10.5</v>
      </c>
      <c r="BK12" s="121">
        <v>12.2</v>
      </c>
      <c r="BL12" s="121">
        <v>12</v>
      </c>
      <c r="BM12" s="60" t="s">
        <v>137</v>
      </c>
      <c r="BN12" s="61" t="s">
        <v>137</v>
      </c>
      <c r="BO12" s="61" t="s">
        <v>137</v>
      </c>
      <c r="BP12" s="61" t="s">
        <v>137</v>
      </c>
      <c r="BQ12" s="41">
        <f t="shared" si="2"/>
        <v>11.285185185185187</v>
      </c>
      <c r="BR12" s="52"/>
    </row>
    <row r="13" spans="2:70" x14ac:dyDescent="0.3">
      <c r="B13" s="50" t="str">
        <f t="shared" si="0"/>
        <v>Altiplano_BuenaVista</v>
      </c>
      <c r="C13" s="83" t="s">
        <v>3</v>
      </c>
      <c r="D13" s="83" t="s">
        <v>9</v>
      </c>
      <c r="E13" s="83" t="s">
        <v>10</v>
      </c>
      <c r="F13" s="61" t="s">
        <v>137</v>
      </c>
      <c r="G13" s="61" t="s">
        <v>137</v>
      </c>
      <c r="H13" s="61" t="s">
        <v>137</v>
      </c>
      <c r="I13" s="61" t="s">
        <v>137</v>
      </c>
      <c r="J13" s="61" t="s">
        <v>137</v>
      </c>
      <c r="K13" s="61" t="s">
        <v>137</v>
      </c>
      <c r="L13" s="61" t="s">
        <v>137</v>
      </c>
      <c r="M13" s="61" t="s">
        <v>137</v>
      </c>
      <c r="N13" s="61" t="s">
        <v>137</v>
      </c>
      <c r="O13" s="61" t="s">
        <v>137</v>
      </c>
      <c r="P13" s="61" t="s">
        <v>137</v>
      </c>
      <c r="Q13" s="61" t="s">
        <v>137</v>
      </c>
      <c r="R13" s="61" t="s">
        <v>137</v>
      </c>
      <c r="S13" s="61" t="s">
        <v>137</v>
      </c>
      <c r="T13" s="61" t="s">
        <v>137</v>
      </c>
      <c r="U13" s="61" t="s">
        <v>137</v>
      </c>
      <c r="V13" s="61" t="s">
        <v>137</v>
      </c>
      <c r="W13" s="61" t="s">
        <v>137</v>
      </c>
      <c r="X13" s="61" t="s">
        <v>137</v>
      </c>
      <c r="Y13" s="61" t="s">
        <v>137</v>
      </c>
      <c r="Z13" s="61" t="s">
        <v>137</v>
      </c>
      <c r="AA13" s="61" t="s">
        <v>137</v>
      </c>
      <c r="AB13" s="61" t="s">
        <v>137</v>
      </c>
      <c r="AC13" s="61" t="s">
        <v>137</v>
      </c>
      <c r="AD13" s="61" t="s">
        <v>137</v>
      </c>
      <c r="AE13" s="61" t="s">
        <v>137</v>
      </c>
      <c r="AF13" s="61" t="s">
        <v>137</v>
      </c>
      <c r="AG13" s="61" t="s">
        <v>137</v>
      </c>
      <c r="AH13" s="61" t="s">
        <v>137</v>
      </c>
      <c r="AI13" s="61" t="s">
        <v>137</v>
      </c>
      <c r="AJ13" s="61">
        <v>30.8</v>
      </c>
      <c r="AK13" s="40">
        <f t="shared" si="1"/>
        <v>30.8</v>
      </c>
      <c r="AL13" s="61" t="s">
        <v>137</v>
      </c>
      <c r="AM13" s="61" t="s">
        <v>137</v>
      </c>
      <c r="AN13" s="61" t="s">
        <v>137</v>
      </c>
      <c r="AO13" s="61" t="s">
        <v>137</v>
      </c>
      <c r="AP13" s="61" t="s">
        <v>137</v>
      </c>
      <c r="AQ13" s="61" t="s">
        <v>137</v>
      </c>
      <c r="AR13" s="61" t="s">
        <v>137</v>
      </c>
      <c r="AS13" s="61" t="s">
        <v>137</v>
      </c>
      <c r="AT13" s="61" t="s">
        <v>137</v>
      </c>
      <c r="AU13" s="61" t="s">
        <v>137</v>
      </c>
      <c r="AV13" s="61" t="s">
        <v>137</v>
      </c>
      <c r="AW13" s="61" t="s">
        <v>137</v>
      </c>
      <c r="AX13" s="61" t="s">
        <v>137</v>
      </c>
      <c r="AY13" s="61" t="s">
        <v>137</v>
      </c>
      <c r="AZ13" s="61" t="s">
        <v>137</v>
      </c>
      <c r="BA13" s="61" t="s">
        <v>137</v>
      </c>
      <c r="BB13" s="61" t="s">
        <v>137</v>
      </c>
      <c r="BC13" s="61" t="s">
        <v>137</v>
      </c>
      <c r="BD13" s="61" t="s">
        <v>137</v>
      </c>
      <c r="BE13" s="61" t="s">
        <v>137</v>
      </c>
      <c r="BF13" s="61" t="s">
        <v>137</v>
      </c>
      <c r="BG13" s="61" t="s">
        <v>137</v>
      </c>
      <c r="BH13" s="61" t="s">
        <v>137</v>
      </c>
      <c r="BI13" s="61" t="s">
        <v>137</v>
      </c>
      <c r="BJ13" s="61" t="s">
        <v>137</v>
      </c>
      <c r="BK13" s="61" t="s">
        <v>137</v>
      </c>
      <c r="BL13" s="61" t="s">
        <v>137</v>
      </c>
      <c r="BM13" s="61" t="s">
        <v>137</v>
      </c>
      <c r="BN13" s="61" t="s">
        <v>137</v>
      </c>
      <c r="BO13" s="61" t="s">
        <v>137</v>
      </c>
      <c r="BP13" s="121">
        <v>12.4</v>
      </c>
      <c r="BQ13" s="41">
        <f t="shared" si="2"/>
        <v>12.4</v>
      </c>
      <c r="BR13" s="52"/>
    </row>
    <row r="14" spans="2:70" x14ac:dyDescent="0.3">
      <c r="B14" s="50" t="str">
        <f t="shared" si="0"/>
        <v>Altiplano_La Terquedad</v>
      </c>
      <c r="C14" s="83" t="s">
        <v>3</v>
      </c>
      <c r="D14" s="83" t="s">
        <v>43</v>
      </c>
      <c r="E14" s="83" t="s">
        <v>10</v>
      </c>
      <c r="F14" s="60">
        <v>32</v>
      </c>
      <c r="G14" s="60">
        <v>32.9</v>
      </c>
      <c r="H14" s="60">
        <v>28.5</v>
      </c>
      <c r="I14" s="60">
        <v>31.9</v>
      </c>
      <c r="J14" s="60">
        <v>33.299999999999997</v>
      </c>
      <c r="K14" s="60">
        <v>32.9</v>
      </c>
      <c r="L14" s="60">
        <v>34.4</v>
      </c>
      <c r="M14" s="60">
        <v>35.6</v>
      </c>
      <c r="N14" s="60">
        <v>33.6</v>
      </c>
      <c r="O14" s="60">
        <v>32.299999999999997</v>
      </c>
      <c r="P14" s="60">
        <v>31.1</v>
      </c>
      <c r="Q14" s="60">
        <v>32.5</v>
      </c>
      <c r="R14" s="60">
        <v>31.8</v>
      </c>
      <c r="S14" s="60">
        <v>32</v>
      </c>
      <c r="T14" s="60">
        <v>32.6</v>
      </c>
      <c r="U14" s="60">
        <v>32.6</v>
      </c>
      <c r="V14" s="60">
        <v>31.2</v>
      </c>
      <c r="W14" s="60">
        <v>31.5</v>
      </c>
      <c r="X14" s="60">
        <v>31.7</v>
      </c>
      <c r="Y14" s="60">
        <v>29.9</v>
      </c>
      <c r="Z14" s="60">
        <v>29.1</v>
      </c>
      <c r="AA14" s="60">
        <v>31.3</v>
      </c>
      <c r="AB14" s="60">
        <v>32.799999999999997</v>
      </c>
      <c r="AC14" s="60">
        <v>33.799999999999997</v>
      </c>
      <c r="AD14" s="60">
        <v>34.1</v>
      </c>
      <c r="AE14" s="60">
        <v>32.799999999999997</v>
      </c>
      <c r="AF14" s="60">
        <v>31.3</v>
      </c>
      <c r="AG14" s="61" t="s">
        <v>137</v>
      </c>
      <c r="AH14" s="61" t="s">
        <v>137</v>
      </c>
      <c r="AI14" s="61" t="s">
        <v>137</v>
      </c>
      <c r="AJ14" s="61" t="s">
        <v>137</v>
      </c>
      <c r="AK14" s="40">
        <f t="shared" si="1"/>
        <v>32.203703703703702</v>
      </c>
      <c r="AL14" s="121">
        <v>13.7</v>
      </c>
      <c r="AM14" s="121">
        <v>18.7</v>
      </c>
      <c r="AN14" s="121">
        <v>19.7</v>
      </c>
      <c r="AO14" s="121">
        <v>18.100000000000001</v>
      </c>
      <c r="AP14" s="121">
        <v>14.2</v>
      </c>
      <c r="AQ14" s="121">
        <v>13.9</v>
      </c>
      <c r="AR14" s="121">
        <v>15.3</v>
      </c>
      <c r="AS14" s="121">
        <v>14.4</v>
      </c>
      <c r="AT14" s="121">
        <v>14.4</v>
      </c>
      <c r="AU14" s="121">
        <v>18.7</v>
      </c>
      <c r="AV14" s="121">
        <v>17.7</v>
      </c>
      <c r="AW14" s="121">
        <v>15.1</v>
      </c>
      <c r="AX14" s="121">
        <v>18.8</v>
      </c>
      <c r="AY14" s="121">
        <v>16.7</v>
      </c>
      <c r="AZ14" s="121">
        <v>17.100000000000001</v>
      </c>
      <c r="BA14" s="121">
        <v>14.2</v>
      </c>
      <c r="BB14" s="121">
        <v>14.6</v>
      </c>
      <c r="BC14" s="121">
        <v>15.8</v>
      </c>
      <c r="BD14" s="121">
        <v>14.5</v>
      </c>
      <c r="BE14" s="121">
        <v>14</v>
      </c>
      <c r="BF14" s="121">
        <v>13.5</v>
      </c>
      <c r="BG14" s="121">
        <v>14.9</v>
      </c>
      <c r="BH14" s="121">
        <v>19</v>
      </c>
      <c r="BI14" s="121">
        <v>14.5</v>
      </c>
      <c r="BJ14" s="121">
        <v>16</v>
      </c>
      <c r="BK14" s="121">
        <v>16.600000000000001</v>
      </c>
      <c r="BL14" s="121">
        <v>15</v>
      </c>
      <c r="BM14" s="61" t="s">
        <v>137</v>
      </c>
      <c r="BN14" s="61" t="s">
        <v>137</v>
      </c>
      <c r="BO14" s="61" t="s">
        <v>137</v>
      </c>
      <c r="BP14" s="61" t="s">
        <v>137</v>
      </c>
      <c r="BQ14" s="41">
        <f t="shared" si="2"/>
        <v>15.892592592592594</v>
      </c>
      <c r="BR14" s="52"/>
    </row>
    <row r="15" spans="2:70" x14ac:dyDescent="0.3">
      <c r="B15" s="50" t="str">
        <f t="shared" si="0"/>
        <v>Altiplano_BuenaVista</v>
      </c>
      <c r="C15" s="83" t="s">
        <v>3</v>
      </c>
      <c r="D15" s="83" t="s">
        <v>9</v>
      </c>
      <c r="E15" s="83" t="s">
        <v>11</v>
      </c>
      <c r="F15" s="61" t="s">
        <v>137</v>
      </c>
      <c r="G15" s="61" t="s">
        <v>137</v>
      </c>
      <c r="H15" s="61" t="s">
        <v>137</v>
      </c>
      <c r="I15" s="61" t="s">
        <v>137</v>
      </c>
      <c r="J15" s="61" t="s">
        <v>137</v>
      </c>
      <c r="K15" s="61" t="s">
        <v>137</v>
      </c>
      <c r="L15" s="61" t="s">
        <v>137</v>
      </c>
      <c r="M15" s="61" t="s">
        <v>137</v>
      </c>
      <c r="N15" s="61" t="s">
        <v>137</v>
      </c>
      <c r="O15" s="61" t="s">
        <v>137</v>
      </c>
      <c r="P15" s="61" t="s">
        <v>137</v>
      </c>
      <c r="Q15" s="61" t="s">
        <v>137</v>
      </c>
      <c r="R15" s="61" t="s">
        <v>137</v>
      </c>
      <c r="S15" s="61" t="s">
        <v>137</v>
      </c>
      <c r="T15" s="61" t="s">
        <v>137</v>
      </c>
      <c r="U15" s="61" t="s">
        <v>137</v>
      </c>
      <c r="V15" s="61" t="s">
        <v>137</v>
      </c>
      <c r="W15" s="61" t="s">
        <v>137</v>
      </c>
      <c r="X15" s="61" t="s">
        <v>137</v>
      </c>
      <c r="Y15" s="61" t="s">
        <v>137</v>
      </c>
      <c r="Z15" s="61" t="s">
        <v>137</v>
      </c>
      <c r="AA15" s="61" t="s">
        <v>137</v>
      </c>
      <c r="AB15" s="61" t="s">
        <v>137</v>
      </c>
      <c r="AC15" s="61" t="s">
        <v>137</v>
      </c>
      <c r="AD15" s="61" t="s">
        <v>137</v>
      </c>
      <c r="AE15" s="61" t="s">
        <v>137</v>
      </c>
      <c r="AF15" s="61" t="s">
        <v>137</v>
      </c>
      <c r="AG15" s="61" t="s">
        <v>137</v>
      </c>
      <c r="AH15" s="61" t="s">
        <v>137</v>
      </c>
      <c r="AI15" s="61" t="s">
        <v>137</v>
      </c>
      <c r="AJ15" s="61">
        <v>30.8</v>
      </c>
      <c r="AK15" s="40">
        <f t="shared" si="1"/>
        <v>30.8</v>
      </c>
      <c r="AL15" s="61" t="s">
        <v>137</v>
      </c>
      <c r="AM15" s="61" t="s">
        <v>137</v>
      </c>
      <c r="AN15" s="61" t="s">
        <v>137</v>
      </c>
      <c r="AO15" s="61" t="s">
        <v>137</v>
      </c>
      <c r="AP15" s="61" t="s">
        <v>137</v>
      </c>
      <c r="AQ15" s="61" t="s">
        <v>137</v>
      </c>
      <c r="AR15" s="61" t="s">
        <v>137</v>
      </c>
      <c r="AS15" s="61" t="s">
        <v>137</v>
      </c>
      <c r="AT15" s="61" t="s">
        <v>137</v>
      </c>
      <c r="AU15" s="61" t="s">
        <v>137</v>
      </c>
      <c r="AV15" s="61" t="s">
        <v>137</v>
      </c>
      <c r="AW15" s="61" t="s">
        <v>137</v>
      </c>
      <c r="AX15" s="61" t="s">
        <v>137</v>
      </c>
      <c r="AY15" s="61" t="s">
        <v>137</v>
      </c>
      <c r="AZ15" s="61" t="s">
        <v>137</v>
      </c>
      <c r="BA15" s="61" t="s">
        <v>137</v>
      </c>
      <c r="BB15" s="61" t="s">
        <v>137</v>
      </c>
      <c r="BC15" s="61" t="s">
        <v>137</v>
      </c>
      <c r="BD15" s="61" t="s">
        <v>137</v>
      </c>
      <c r="BE15" s="61" t="s">
        <v>137</v>
      </c>
      <c r="BF15" s="61" t="s">
        <v>137</v>
      </c>
      <c r="BG15" s="61" t="s">
        <v>137</v>
      </c>
      <c r="BH15" s="61" t="s">
        <v>137</v>
      </c>
      <c r="BI15" s="61" t="s">
        <v>137</v>
      </c>
      <c r="BJ15" s="61" t="s">
        <v>137</v>
      </c>
      <c r="BK15" s="61" t="s">
        <v>137</v>
      </c>
      <c r="BL15" s="61" t="s">
        <v>137</v>
      </c>
      <c r="BM15" s="61" t="s">
        <v>137</v>
      </c>
      <c r="BN15" s="61" t="s">
        <v>137</v>
      </c>
      <c r="BO15" s="61" t="s">
        <v>137</v>
      </c>
      <c r="BP15" s="121">
        <v>12.4</v>
      </c>
      <c r="BQ15" s="41">
        <f t="shared" si="2"/>
        <v>12.4</v>
      </c>
      <c r="BR15" s="52"/>
    </row>
    <row r="16" spans="2:70" x14ac:dyDescent="0.3">
      <c r="B16" s="50" t="str">
        <f t="shared" si="0"/>
        <v>Altiplano_La Dulce</v>
      </c>
      <c r="C16" s="83" t="s">
        <v>3</v>
      </c>
      <c r="D16" s="83" t="s">
        <v>37</v>
      </c>
      <c r="E16" s="83" t="s">
        <v>11</v>
      </c>
      <c r="F16" s="60">
        <v>30.8</v>
      </c>
      <c r="G16" s="60">
        <v>30.4</v>
      </c>
      <c r="H16" s="60">
        <v>27</v>
      </c>
      <c r="I16" s="60">
        <v>26.5</v>
      </c>
      <c r="J16" s="60">
        <v>29.4</v>
      </c>
      <c r="K16" s="60">
        <v>29.7</v>
      </c>
      <c r="L16" s="60">
        <v>29.8</v>
      </c>
      <c r="M16" s="60">
        <v>31.4</v>
      </c>
      <c r="N16" s="60">
        <v>31.4</v>
      </c>
      <c r="O16" s="60">
        <v>29.9</v>
      </c>
      <c r="P16" s="60">
        <v>30.3</v>
      </c>
      <c r="Q16" s="60">
        <v>28.1</v>
      </c>
      <c r="R16" s="60">
        <v>26.5</v>
      </c>
      <c r="S16" s="60">
        <v>28.2</v>
      </c>
      <c r="T16" s="60">
        <v>28.6</v>
      </c>
      <c r="U16" s="60">
        <v>28.9</v>
      </c>
      <c r="V16" s="60">
        <v>28.5</v>
      </c>
      <c r="W16" s="60">
        <v>28.7</v>
      </c>
      <c r="X16" s="60">
        <v>28.7</v>
      </c>
      <c r="Y16" s="60">
        <v>25.9</v>
      </c>
      <c r="Z16" s="60">
        <v>26.4</v>
      </c>
      <c r="AA16" s="60">
        <v>28</v>
      </c>
      <c r="AB16" s="60">
        <v>28.9</v>
      </c>
      <c r="AC16" s="60">
        <v>30.7</v>
      </c>
      <c r="AD16" s="60">
        <v>32</v>
      </c>
      <c r="AE16" s="60">
        <v>29.5</v>
      </c>
      <c r="AF16" s="60">
        <v>29.9</v>
      </c>
      <c r="AG16" s="60">
        <v>25.7</v>
      </c>
      <c r="AH16" s="61" t="s">
        <v>137</v>
      </c>
      <c r="AI16" s="61" t="s">
        <v>137</v>
      </c>
      <c r="AJ16" s="61" t="s">
        <v>137</v>
      </c>
      <c r="AK16" s="40">
        <f t="shared" si="1"/>
        <v>28.921428571428574</v>
      </c>
      <c r="AL16" s="121">
        <v>11.5</v>
      </c>
      <c r="AM16" s="121">
        <v>15.1</v>
      </c>
      <c r="AN16" s="121">
        <v>14.5</v>
      </c>
      <c r="AO16" s="121">
        <v>15</v>
      </c>
      <c r="AP16" s="121">
        <v>12.3</v>
      </c>
      <c r="AQ16" s="121">
        <v>12.6</v>
      </c>
      <c r="AR16" s="121">
        <v>12.1</v>
      </c>
      <c r="AS16" s="121">
        <v>10.8</v>
      </c>
      <c r="AT16" s="121">
        <v>11.8</v>
      </c>
      <c r="AU16" s="121">
        <v>12.7</v>
      </c>
      <c r="AV16" s="121">
        <v>14.1</v>
      </c>
      <c r="AW16" s="121">
        <v>12.3</v>
      </c>
      <c r="AX16" s="121">
        <v>12.2</v>
      </c>
      <c r="AY16" s="121">
        <v>12.8</v>
      </c>
      <c r="AZ16" s="121">
        <v>11.1</v>
      </c>
      <c r="BA16" s="121">
        <v>8.5</v>
      </c>
      <c r="BB16" s="121">
        <v>10.5</v>
      </c>
      <c r="BC16" s="121">
        <v>12.6</v>
      </c>
      <c r="BD16" s="121">
        <v>11.2</v>
      </c>
      <c r="BE16" s="121">
        <v>14.2</v>
      </c>
      <c r="BF16" s="121">
        <v>10.7</v>
      </c>
      <c r="BG16" s="121">
        <v>13.7</v>
      </c>
      <c r="BH16" s="121">
        <v>10.7</v>
      </c>
      <c r="BI16" s="121">
        <v>10.5</v>
      </c>
      <c r="BJ16" s="121">
        <v>11.7</v>
      </c>
      <c r="BK16" s="121">
        <v>12.6</v>
      </c>
      <c r="BL16" s="121">
        <v>13.7</v>
      </c>
      <c r="BM16" s="121">
        <v>13.9</v>
      </c>
      <c r="BN16" s="61" t="s">
        <v>137</v>
      </c>
      <c r="BO16" s="61" t="s">
        <v>137</v>
      </c>
      <c r="BP16" s="61" t="s">
        <v>137</v>
      </c>
      <c r="BQ16" s="41">
        <f t="shared" si="2"/>
        <v>12.335714285714284</v>
      </c>
      <c r="BR16" s="52"/>
    </row>
    <row r="17" spans="2:70" x14ac:dyDescent="0.3">
      <c r="B17" s="50" t="str">
        <f t="shared" si="0"/>
        <v>Altiplano_Yoliatl</v>
      </c>
      <c r="C17" s="83" t="s">
        <v>3</v>
      </c>
      <c r="D17" s="83" t="s">
        <v>72</v>
      </c>
      <c r="E17" s="83" t="s">
        <v>11</v>
      </c>
      <c r="F17" s="60">
        <v>30</v>
      </c>
      <c r="G17" s="60">
        <v>14.1</v>
      </c>
      <c r="H17" s="60">
        <v>25.7</v>
      </c>
      <c r="I17" s="60">
        <v>26.3</v>
      </c>
      <c r="J17" s="60">
        <v>29.2</v>
      </c>
      <c r="K17" s="60">
        <v>28.9</v>
      </c>
      <c r="L17" s="60">
        <v>31.3</v>
      </c>
      <c r="M17" s="60">
        <v>32.1</v>
      </c>
      <c r="N17" s="60">
        <v>31.5</v>
      </c>
      <c r="O17" s="60">
        <v>30</v>
      </c>
      <c r="P17" s="60" t="s">
        <v>137</v>
      </c>
      <c r="Q17" s="60">
        <v>30.7</v>
      </c>
      <c r="R17" s="60" t="s">
        <v>137</v>
      </c>
      <c r="S17" s="60" t="s">
        <v>137</v>
      </c>
      <c r="T17" s="60">
        <v>14.2</v>
      </c>
      <c r="U17" s="60">
        <v>13.3</v>
      </c>
      <c r="V17" s="60" t="s">
        <v>137</v>
      </c>
      <c r="W17" s="60">
        <v>28.7</v>
      </c>
      <c r="X17" s="60">
        <v>6.1</v>
      </c>
      <c r="Y17" s="60" t="s">
        <v>137</v>
      </c>
      <c r="Z17" s="60" t="s">
        <v>137</v>
      </c>
      <c r="AA17" s="60" t="s">
        <v>137</v>
      </c>
      <c r="AB17" s="60" t="s">
        <v>137</v>
      </c>
      <c r="AC17" s="60" t="s">
        <v>137</v>
      </c>
      <c r="AD17" s="60">
        <v>32.5</v>
      </c>
      <c r="AE17" s="60" t="s">
        <v>137</v>
      </c>
      <c r="AF17" s="60" t="s">
        <v>137</v>
      </c>
      <c r="AG17" s="60" t="s">
        <v>137</v>
      </c>
      <c r="AH17" s="61" t="s">
        <v>137</v>
      </c>
      <c r="AI17" s="61" t="s">
        <v>137</v>
      </c>
      <c r="AJ17" s="61" t="s">
        <v>137</v>
      </c>
      <c r="AK17" s="40">
        <f t="shared" si="1"/>
        <v>25.287500000000001</v>
      </c>
      <c r="AL17" s="121">
        <v>7.6</v>
      </c>
      <c r="AM17" s="121">
        <v>13.9</v>
      </c>
      <c r="AN17" s="121">
        <v>13.9</v>
      </c>
      <c r="AO17" s="121">
        <v>13.2</v>
      </c>
      <c r="AP17" s="121">
        <v>10.6</v>
      </c>
      <c r="AQ17" s="121">
        <v>11.9</v>
      </c>
      <c r="AR17" s="121">
        <v>10</v>
      </c>
      <c r="AS17" s="121">
        <v>10.6</v>
      </c>
      <c r="AT17" s="121">
        <v>10.6</v>
      </c>
      <c r="AU17" s="121">
        <v>9.8000000000000007</v>
      </c>
      <c r="AV17" s="121" t="s">
        <v>137</v>
      </c>
      <c r="AW17" s="121">
        <v>9.8000000000000007</v>
      </c>
      <c r="AX17" s="121" t="s">
        <v>137</v>
      </c>
      <c r="AY17" s="121" t="s">
        <v>137</v>
      </c>
      <c r="AZ17" s="121">
        <v>12.2</v>
      </c>
      <c r="BA17" s="121">
        <v>6.9</v>
      </c>
      <c r="BB17" s="121" t="s">
        <v>137</v>
      </c>
      <c r="BC17" s="121">
        <v>25.7</v>
      </c>
      <c r="BD17" s="121">
        <v>6.1</v>
      </c>
      <c r="BE17" s="121" t="s">
        <v>137</v>
      </c>
      <c r="BF17" s="121" t="s">
        <v>137</v>
      </c>
      <c r="BG17" s="121" t="s">
        <v>137</v>
      </c>
      <c r="BH17" s="121" t="s">
        <v>137</v>
      </c>
      <c r="BI17" s="121" t="s">
        <v>137</v>
      </c>
      <c r="BJ17" s="121">
        <v>24</v>
      </c>
      <c r="BK17" s="60" t="s">
        <v>137</v>
      </c>
      <c r="BL17" s="60" t="s">
        <v>137</v>
      </c>
      <c r="BM17" s="61" t="s">
        <v>137</v>
      </c>
      <c r="BN17" s="61" t="s">
        <v>137</v>
      </c>
      <c r="BO17" s="61" t="s">
        <v>137</v>
      </c>
      <c r="BP17" s="61" t="s">
        <v>137</v>
      </c>
      <c r="BQ17" s="41">
        <f t="shared" si="2"/>
        <v>12.299999999999997</v>
      </c>
      <c r="BR17" s="52"/>
    </row>
    <row r="18" spans="2:70" x14ac:dyDescent="0.3">
      <c r="B18" s="1" t="str">
        <f t="shared" si="0"/>
        <v>Altiplano_El Pocito</v>
      </c>
      <c r="C18" s="83" t="s">
        <v>3</v>
      </c>
      <c r="D18" s="83" t="s">
        <v>132</v>
      </c>
      <c r="E18" s="83" t="s">
        <v>49</v>
      </c>
      <c r="F18" s="60">
        <v>27.7</v>
      </c>
      <c r="G18" s="60">
        <v>27.9</v>
      </c>
      <c r="H18" s="60">
        <v>25.6</v>
      </c>
      <c r="I18" s="60">
        <v>28.1</v>
      </c>
      <c r="J18" s="60">
        <v>28.9</v>
      </c>
      <c r="K18" s="60">
        <v>28.7</v>
      </c>
      <c r="L18" s="60">
        <v>29.9</v>
      </c>
      <c r="M18" s="60">
        <v>31.4</v>
      </c>
      <c r="N18" s="60">
        <v>28.9</v>
      </c>
      <c r="O18" s="60">
        <v>28.3</v>
      </c>
      <c r="P18" s="60">
        <v>28.2</v>
      </c>
      <c r="Q18" s="60">
        <v>27.3</v>
      </c>
      <c r="R18" s="60">
        <v>27.3</v>
      </c>
      <c r="S18" s="60">
        <v>27.3</v>
      </c>
      <c r="T18" s="60">
        <v>28</v>
      </c>
      <c r="U18" s="60">
        <v>28.1</v>
      </c>
      <c r="V18" s="60">
        <v>27</v>
      </c>
      <c r="W18" s="60">
        <v>27.2</v>
      </c>
      <c r="X18" s="60">
        <v>27.6</v>
      </c>
      <c r="Y18" s="60">
        <v>25.9</v>
      </c>
      <c r="Z18" s="60">
        <v>24.9</v>
      </c>
      <c r="AA18" s="60">
        <v>26.8</v>
      </c>
      <c r="AB18" s="60">
        <v>27.7</v>
      </c>
      <c r="AC18" s="60">
        <v>28.9</v>
      </c>
      <c r="AD18" s="60">
        <v>28.5</v>
      </c>
      <c r="AE18" s="60">
        <v>28.3</v>
      </c>
      <c r="AF18" s="60">
        <v>27.8</v>
      </c>
      <c r="AG18" s="60" t="s">
        <v>137</v>
      </c>
      <c r="AH18" s="61" t="s">
        <v>137</v>
      </c>
      <c r="AI18" s="61" t="s">
        <v>137</v>
      </c>
      <c r="AJ18" s="61" t="s">
        <v>137</v>
      </c>
      <c r="AK18" s="40">
        <f t="shared" si="1"/>
        <v>27.859259259259254</v>
      </c>
      <c r="AL18" s="121">
        <v>14.4</v>
      </c>
      <c r="AM18" s="121">
        <v>17.2</v>
      </c>
      <c r="AN18" s="121">
        <v>17.5</v>
      </c>
      <c r="AO18" s="121">
        <v>15.6</v>
      </c>
      <c r="AP18" s="121">
        <v>15.4</v>
      </c>
      <c r="AQ18" s="121">
        <v>13.8</v>
      </c>
      <c r="AR18" s="121">
        <v>14.5</v>
      </c>
      <c r="AS18" s="121">
        <v>15.1</v>
      </c>
      <c r="AT18" s="121">
        <v>13.7</v>
      </c>
      <c r="AU18" s="121">
        <v>15.4</v>
      </c>
      <c r="AV18" s="121">
        <v>15.8</v>
      </c>
      <c r="AW18" s="121">
        <v>13.4</v>
      </c>
      <c r="AX18" s="121">
        <v>15.8</v>
      </c>
      <c r="AY18" s="121">
        <v>13.3</v>
      </c>
      <c r="AZ18" s="121">
        <v>12.6</v>
      </c>
      <c r="BA18" s="121">
        <v>13.6</v>
      </c>
      <c r="BB18" s="121">
        <v>11.9</v>
      </c>
      <c r="BC18" s="121">
        <v>13.7</v>
      </c>
      <c r="BD18" s="121">
        <v>13.4</v>
      </c>
      <c r="BE18" s="121">
        <v>15.7</v>
      </c>
      <c r="BF18" s="121">
        <v>15.1</v>
      </c>
      <c r="BG18" s="121">
        <v>14.2</v>
      </c>
      <c r="BH18" s="121">
        <v>16.600000000000001</v>
      </c>
      <c r="BI18" s="121">
        <v>13.7</v>
      </c>
      <c r="BJ18" s="121">
        <v>13.6</v>
      </c>
      <c r="BK18" s="121">
        <v>14.5</v>
      </c>
      <c r="BL18" s="121">
        <v>16.3</v>
      </c>
      <c r="BM18" s="61" t="s">
        <v>137</v>
      </c>
      <c r="BN18" s="61" t="s">
        <v>137</v>
      </c>
      <c r="BO18" s="61" t="s">
        <v>137</v>
      </c>
      <c r="BP18" s="61" t="s">
        <v>137</v>
      </c>
      <c r="BQ18" s="41">
        <f t="shared" si="2"/>
        <v>14.659259259259262</v>
      </c>
      <c r="BR18" s="52"/>
    </row>
    <row r="19" spans="2:70" x14ac:dyDescent="0.3">
      <c r="B19" s="1" t="str">
        <f t="shared" si="0"/>
        <v>Altiplano_La Victoria</v>
      </c>
      <c r="C19" s="83" t="s">
        <v>3</v>
      </c>
      <c r="D19" s="83" t="s">
        <v>129</v>
      </c>
      <c r="E19" s="83" t="s">
        <v>5</v>
      </c>
      <c r="F19" s="61" t="s">
        <v>137</v>
      </c>
      <c r="G19" s="61" t="s">
        <v>137</v>
      </c>
      <c r="H19" s="61" t="s">
        <v>137</v>
      </c>
      <c r="I19" s="61" t="s">
        <v>137</v>
      </c>
      <c r="J19" s="61" t="s">
        <v>137</v>
      </c>
      <c r="K19" s="61" t="s">
        <v>137</v>
      </c>
      <c r="L19" s="61" t="s">
        <v>137</v>
      </c>
      <c r="M19" s="61" t="s">
        <v>137</v>
      </c>
      <c r="N19" s="61" t="s">
        <v>137</v>
      </c>
      <c r="O19" s="61" t="s">
        <v>137</v>
      </c>
      <c r="P19" s="61" t="s">
        <v>137</v>
      </c>
      <c r="Q19" s="61" t="s">
        <v>137</v>
      </c>
      <c r="R19" s="61" t="s">
        <v>137</v>
      </c>
      <c r="S19" s="61" t="s">
        <v>137</v>
      </c>
      <c r="T19" s="61" t="s">
        <v>137</v>
      </c>
      <c r="U19" s="61" t="s">
        <v>137</v>
      </c>
      <c r="V19" s="61" t="s">
        <v>137</v>
      </c>
      <c r="W19" s="61" t="s">
        <v>137</v>
      </c>
      <c r="X19" s="61" t="s">
        <v>137</v>
      </c>
      <c r="Y19" s="61" t="s">
        <v>137</v>
      </c>
      <c r="Z19" s="61" t="s">
        <v>137</v>
      </c>
      <c r="AA19" s="61" t="s">
        <v>137</v>
      </c>
      <c r="AB19" s="61" t="s">
        <v>137</v>
      </c>
      <c r="AC19" s="61" t="s">
        <v>137</v>
      </c>
      <c r="AD19" s="61" t="s">
        <v>137</v>
      </c>
      <c r="AE19" s="61" t="s">
        <v>137</v>
      </c>
      <c r="AF19" s="61" t="s">
        <v>137</v>
      </c>
      <c r="AG19" s="61" t="s">
        <v>137</v>
      </c>
      <c r="AH19" s="61" t="s">
        <v>137</v>
      </c>
      <c r="AI19" s="61" t="s">
        <v>137</v>
      </c>
      <c r="AJ19" s="61">
        <v>30.8</v>
      </c>
      <c r="AK19" s="40">
        <f t="shared" si="1"/>
        <v>30.8</v>
      </c>
      <c r="AL19" s="61" t="s">
        <v>137</v>
      </c>
      <c r="AM19" s="61" t="s">
        <v>137</v>
      </c>
      <c r="AN19" s="61" t="s">
        <v>137</v>
      </c>
      <c r="AO19" s="61" t="s">
        <v>137</v>
      </c>
      <c r="AP19" s="61" t="s">
        <v>137</v>
      </c>
      <c r="AQ19" s="61" t="s">
        <v>137</v>
      </c>
      <c r="AR19" s="61" t="s">
        <v>137</v>
      </c>
      <c r="AS19" s="61" t="s">
        <v>137</v>
      </c>
      <c r="AT19" s="61" t="s">
        <v>137</v>
      </c>
      <c r="AU19" s="61" t="s">
        <v>137</v>
      </c>
      <c r="AV19" s="61" t="s">
        <v>137</v>
      </c>
      <c r="AW19" s="61" t="s">
        <v>137</v>
      </c>
      <c r="AX19" s="61" t="s">
        <v>137</v>
      </c>
      <c r="AY19" s="61" t="s">
        <v>137</v>
      </c>
      <c r="AZ19" s="61" t="s">
        <v>137</v>
      </c>
      <c r="BA19" s="61" t="s">
        <v>137</v>
      </c>
      <c r="BB19" s="61" t="s">
        <v>137</v>
      </c>
      <c r="BC19" s="61" t="s">
        <v>137</v>
      </c>
      <c r="BD19" s="61" t="s">
        <v>137</v>
      </c>
      <c r="BE19" s="61" t="s">
        <v>137</v>
      </c>
      <c r="BF19" s="61" t="s">
        <v>137</v>
      </c>
      <c r="BG19" s="61" t="s">
        <v>137</v>
      </c>
      <c r="BH19" s="61" t="s">
        <v>137</v>
      </c>
      <c r="BI19" s="61" t="s">
        <v>137</v>
      </c>
      <c r="BJ19" s="61" t="s">
        <v>137</v>
      </c>
      <c r="BK19" s="61" t="s">
        <v>137</v>
      </c>
      <c r="BL19" s="61" t="s">
        <v>137</v>
      </c>
      <c r="BM19" s="61" t="s">
        <v>137</v>
      </c>
      <c r="BN19" s="61" t="s">
        <v>137</v>
      </c>
      <c r="BO19" s="61" t="s">
        <v>137</v>
      </c>
      <c r="BP19" s="121">
        <v>12.4</v>
      </c>
      <c r="BQ19" s="41">
        <f t="shared" si="2"/>
        <v>12.4</v>
      </c>
      <c r="BR19" s="52"/>
    </row>
    <row r="20" spans="2:70" x14ac:dyDescent="0.3">
      <c r="B20" s="1" t="str">
        <f t="shared" si="0"/>
        <v>Altiplano_Cerritos de Bernal</v>
      </c>
      <c r="C20" s="83" t="s">
        <v>3</v>
      </c>
      <c r="D20" s="83" t="s">
        <v>130</v>
      </c>
      <c r="E20" s="83" t="s">
        <v>5</v>
      </c>
      <c r="F20" s="60">
        <v>28.1</v>
      </c>
      <c r="G20" s="60">
        <v>28.8</v>
      </c>
      <c r="H20" s="60">
        <v>23.9</v>
      </c>
      <c r="I20" s="60">
        <v>26.9</v>
      </c>
      <c r="J20" s="60">
        <v>28.1</v>
      </c>
      <c r="K20" s="60">
        <v>27.7</v>
      </c>
      <c r="L20" s="60">
        <v>30.1</v>
      </c>
      <c r="M20" s="60">
        <v>29.8</v>
      </c>
      <c r="N20" s="60">
        <v>29.2</v>
      </c>
      <c r="O20" s="60">
        <v>28.1</v>
      </c>
      <c r="P20" s="60">
        <v>27.2</v>
      </c>
      <c r="Q20" s="60">
        <v>26.8</v>
      </c>
      <c r="R20" s="60">
        <v>25.7</v>
      </c>
      <c r="S20" s="60">
        <v>27.4</v>
      </c>
      <c r="T20" s="60">
        <v>27.5</v>
      </c>
      <c r="U20" s="60">
        <v>28.1</v>
      </c>
      <c r="V20" s="60">
        <v>27.2</v>
      </c>
      <c r="W20" s="60">
        <v>27.2</v>
      </c>
      <c r="X20" s="60">
        <v>27.1</v>
      </c>
      <c r="Y20" s="60">
        <v>25.3</v>
      </c>
      <c r="Z20" s="60">
        <v>25.7</v>
      </c>
      <c r="AA20" s="60">
        <v>27.3</v>
      </c>
      <c r="AB20" s="60">
        <v>27.3</v>
      </c>
      <c r="AC20" s="60">
        <v>28.5</v>
      </c>
      <c r="AD20" s="60">
        <v>29.3</v>
      </c>
      <c r="AE20" s="60">
        <v>28.2</v>
      </c>
      <c r="AF20" s="60">
        <v>27.8</v>
      </c>
      <c r="AG20" s="60">
        <v>26.8</v>
      </c>
      <c r="AH20" s="61" t="s">
        <v>137</v>
      </c>
      <c r="AI20" s="61" t="s">
        <v>137</v>
      </c>
      <c r="AJ20" s="61" t="s">
        <v>137</v>
      </c>
      <c r="AK20" s="40">
        <f t="shared" si="1"/>
        <v>27.539285714285707</v>
      </c>
      <c r="AL20" s="121">
        <v>10.1</v>
      </c>
      <c r="AM20" s="121">
        <v>12.7</v>
      </c>
      <c r="AN20" s="121">
        <v>13</v>
      </c>
      <c r="AO20" s="121">
        <v>13.1</v>
      </c>
      <c r="AP20" s="121">
        <v>10.4</v>
      </c>
      <c r="AQ20" s="121">
        <v>11.6</v>
      </c>
      <c r="AR20" s="121">
        <v>10.6</v>
      </c>
      <c r="AS20" s="121">
        <v>9.6</v>
      </c>
      <c r="AT20" s="121">
        <v>12.5</v>
      </c>
      <c r="AU20" s="121">
        <v>13.1</v>
      </c>
      <c r="AV20" s="121">
        <v>12.5</v>
      </c>
      <c r="AW20" s="121">
        <v>11.5</v>
      </c>
      <c r="AX20" s="121">
        <v>11.9</v>
      </c>
      <c r="AY20" s="121">
        <v>12.5</v>
      </c>
      <c r="AZ20" s="121">
        <v>10.8</v>
      </c>
      <c r="BA20" s="121">
        <v>11</v>
      </c>
      <c r="BB20" s="121">
        <v>10.1</v>
      </c>
      <c r="BC20" s="121">
        <v>11.6</v>
      </c>
      <c r="BD20" s="121">
        <v>10.5</v>
      </c>
      <c r="BE20" s="121">
        <v>11.7</v>
      </c>
      <c r="BF20" s="121">
        <v>10.1</v>
      </c>
      <c r="BG20" s="121">
        <v>14.1</v>
      </c>
      <c r="BH20" s="121">
        <v>12</v>
      </c>
      <c r="BI20" s="121">
        <v>10.9</v>
      </c>
      <c r="BJ20" s="121">
        <v>11.8</v>
      </c>
      <c r="BK20" s="121">
        <v>12.5</v>
      </c>
      <c r="BL20" s="121">
        <v>11.7</v>
      </c>
      <c r="BM20" s="121">
        <v>13</v>
      </c>
      <c r="BN20" s="61" t="s">
        <v>137</v>
      </c>
      <c r="BO20" s="61" t="s">
        <v>137</v>
      </c>
      <c r="BP20" s="61" t="s">
        <v>137</v>
      </c>
      <c r="BQ20" s="41">
        <f t="shared" si="2"/>
        <v>11.674999999999999</v>
      </c>
      <c r="BR20" s="52"/>
    </row>
    <row r="21" spans="2:70" x14ac:dyDescent="0.3">
      <c r="B21" s="1" t="str">
        <f>CONCATENATE(C21,"_",D21)</f>
        <v>Altiplano_Santa Matilde</v>
      </c>
      <c r="C21" s="83" t="s">
        <v>3</v>
      </c>
      <c r="D21" s="83" t="s">
        <v>133</v>
      </c>
      <c r="E21" s="83" t="s">
        <v>5</v>
      </c>
      <c r="F21" s="60">
        <v>28.9</v>
      </c>
      <c r="G21" s="60">
        <v>30.5</v>
      </c>
      <c r="H21" s="60">
        <v>25.7</v>
      </c>
      <c r="I21" s="60">
        <v>28.9</v>
      </c>
      <c r="J21" s="60">
        <v>29.3</v>
      </c>
      <c r="K21" s="60">
        <v>29.8</v>
      </c>
      <c r="L21" s="60">
        <v>31.1</v>
      </c>
      <c r="M21" s="60">
        <v>31.2</v>
      </c>
      <c r="N21" s="60">
        <v>30</v>
      </c>
      <c r="O21" s="60">
        <v>29.8</v>
      </c>
      <c r="P21" s="60">
        <v>28.6</v>
      </c>
      <c r="Q21" s="60">
        <v>28.8</v>
      </c>
      <c r="R21" s="60">
        <v>28.1</v>
      </c>
      <c r="S21" s="60">
        <v>29.5</v>
      </c>
      <c r="T21" s="60">
        <v>29.4</v>
      </c>
      <c r="U21" s="60">
        <v>29.3</v>
      </c>
      <c r="V21" s="60">
        <v>29.4</v>
      </c>
      <c r="W21" s="60">
        <v>29.2</v>
      </c>
      <c r="X21" s="60">
        <v>29.3</v>
      </c>
      <c r="Y21" s="60">
        <v>27.1</v>
      </c>
      <c r="Z21" s="60">
        <v>28.8</v>
      </c>
      <c r="AA21" s="60">
        <v>28.7</v>
      </c>
      <c r="AB21" s="60">
        <v>28.8</v>
      </c>
      <c r="AC21" s="60">
        <v>30.2</v>
      </c>
      <c r="AD21" s="60">
        <v>30.9</v>
      </c>
      <c r="AE21" s="60">
        <v>29.1</v>
      </c>
      <c r="AF21" s="60">
        <v>29.5</v>
      </c>
      <c r="AG21" s="60">
        <v>27.2</v>
      </c>
      <c r="AH21" s="61" t="s">
        <v>137</v>
      </c>
      <c r="AI21" s="61" t="s">
        <v>137</v>
      </c>
      <c r="AJ21" s="61" t="s">
        <v>137</v>
      </c>
      <c r="AK21" s="40">
        <f t="shared" si="1"/>
        <v>29.182142857142857</v>
      </c>
      <c r="AL21" s="121">
        <v>12.1</v>
      </c>
      <c r="AM21" s="121">
        <v>13.5</v>
      </c>
      <c r="AN21" s="121">
        <v>14</v>
      </c>
      <c r="AO21" s="121">
        <v>14.3</v>
      </c>
      <c r="AP21" s="121">
        <v>11.6</v>
      </c>
      <c r="AQ21" s="121">
        <v>13.9</v>
      </c>
      <c r="AR21" s="121">
        <v>12.1</v>
      </c>
      <c r="AS21" s="121">
        <v>11.9</v>
      </c>
      <c r="AT21" s="121">
        <v>12.8</v>
      </c>
      <c r="AU21" s="121">
        <v>13.7</v>
      </c>
      <c r="AV21" s="121">
        <v>13.6</v>
      </c>
      <c r="AW21" s="121">
        <v>13.6</v>
      </c>
      <c r="AX21" s="121">
        <v>12.9</v>
      </c>
      <c r="AY21" s="121">
        <v>14.2</v>
      </c>
      <c r="AZ21" s="121">
        <v>10.9</v>
      </c>
      <c r="BA21" s="121">
        <v>10.6</v>
      </c>
      <c r="BB21" s="121">
        <v>11.9</v>
      </c>
      <c r="BC21" s="121">
        <v>13.1</v>
      </c>
      <c r="BD21" s="121">
        <v>11.4</v>
      </c>
      <c r="BE21" s="121">
        <v>12.8</v>
      </c>
      <c r="BF21" s="121">
        <v>10.7</v>
      </c>
      <c r="BG21" s="121">
        <v>15</v>
      </c>
      <c r="BH21" s="121">
        <v>12.9</v>
      </c>
      <c r="BI21" s="121">
        <v>11.1</v>
      </c>
      <c r="BJ21" s="121">
        <v>12.5</v>
      </c>
      <c r="BK21" s="121">
        <v>14.3</v>
      </c>
      <c r="BL21" s="121">
        <v>12.7</v>
      </c>
      <c r="BM21" s="121">
        <v>14.2</v>
      </c>
      <c r="BN21" s="61" t="s">
        <v>137</v>
      </c>
      <c r="BO21" s="61" t="s">
        <v>137</v>
      </c>
      <c r="BP21" s="61" t="s">
        <v>137</v>
      </c>
      <c r="BQ21" s="41">
        <f t="shared" si="2"/>
        <v>12.796428571428573</v>
      </c>
      <c r="BR21" s="52"/>
    </row>
    <row r="22" spans="2:70" x14ac:dyDescent="0.3">
      <c r="B22" s="1" t="str">
        <f t="shared" si="0"/>
        <v>Altiplano_La Herradura</v>
      </c>
      <c r="C22" s="83" t="s">
        <v>3</v>
      </c>
      <c r="D22" s="83" t="s">
        <v>131</v>
      </c>
      <c r="E22" s="83" t="s">
        <v>11</v>
      </c>
      <c r="F22" s="60">
        <v>27.7</v>
      </c>
      <c r="G22" s="60">
        <v>28.4</v>
      </c>
      <c r="H22" s="60">
        <v>23.2</v>
      </c>
      <c r="I22" s="60">
        <v>24.6</v>
      </c>
      <c r="J22" s="60">
        <v>26.7</v>
      </c>
      <c r="K22" s="60">
        <v>26.5</v>
      </c>
      <c r="L22" s="60">
        <v>28.3</v>
      </c>
      <c r="M22" s="60">
        <v>29</v>
      </c>
      <c r="N22" s="60">
        <v>28.9</v>
      </c>
      <c r="O22" s="60">
        <v>27.4</v>
      </c>
      <c r="P22" s="60">
        <v>27.3</v>
      </c>
      <c r="Q22" s="60">
        <v>26.6</v>
      </c>
      <c r="R22" s="60">
        <v>25.9</v>
      </c>
      <c r="S22" s="60">
        <v>26.8</v>
      </c>
      <c r="T22" s="60">
        <v>26.9</v>
      </c>
      <c r="U22" s="60">
        <v>26.9</v>
      </c>
      <c r="V22" s="60">
        <v>27</v>
      </c>
      <c r="W22" s="60">
        <v>26.7</v>
      </c>
      <c r="X22" s="60">
        <v>26.8</v>
      </c>
      <c r="Y22" s="60">
        <v>24.4</v>
      </c>
      <c r="Z22" s="60">
        <v>25</v>
      </c>
      <c r="AA22" s="60">
        <v>26.6</v>
      </c>
      <c r="AB22" s="60">
        <v>27.5</v>
      </c>
      <c r="AC22" s="60">
        <v>29</v>
      </c>
      <c r="AD22" s="60">
        <v>29.2</v>
      </c>
      <c r="AE22" s="60">
        <v>28.4</v>
      </c>
      <c r="AF22" s="60">
        <v>27.2</v>
      </c>
      <c r="AG22" s="60" t="s">
        <v>137</v>
      </c>
      <c r="AH22" s="61" t="s">
        <v>137</v>
      </c>
      <c r="AI22" s="61" t="s">
        <v>137</v>
      </c>
      <c r="AJ22" s="61" t="s">
        <v>137</v>
      </c>
      <c r="AK22" s="40">
        <f t="shared" si="1"/>
        <v>26.9962962962963</v>
      </c>
      <c r="AL22" s="121">
        <v>8.3000000000000007</v>
      </c>
      <c r="AM22" s="121">
        <v>11.8</v>
      </c>
      <c r="AN22" s="121">
        <v>13.9</v>
      </c>
      <c r="AO22" s="121">
        <v>13.1</v>
      </c>
      <c r="AP22" s="121">
        <v>11</v>
      </c>
      <c r="AQ22" s="121">
        <v>12.6</v>
      </c>
      <c r="AR22" s="121">
        <v>11.3</v>
      </c>
      <c r="AS22" s="121">
        <v>9.4</v>
      </c>
      <c r="AT22" s="121">
        <v>11.9</v>
      </c>
      <c r="AU22" s="121">
        <v>12</v>
      </c>
      <c r="AV22" s="121">
        <v>12.6</v>
      </c>
      <c r="AW22" s="121">
        <v>10.8</v>
      </c>
      <c r="AX22" s="121">
        <v>10.4</v>
      </c>
      <c r="AY22" s="121">
        <v>13.3</v>
      </c>
      <c r="AZ22" s="121">
        <v>9.8000000000000007</v>
      </c>
      <c r="BA22" s="121">
        <v>5.7</v>
      </c>
      <c r="BB22" s="121">
        <v>9.6</v>
      </c>
      <c r="BC22" s="121">
        <v>11.7</v>
      </c>
      <c r="BD22" s="121">
        <v>10.8</v>
      </c>
      <c r="BE22" s="121">
        <v>12.6</v>
      </c>
      <c r="BF22" s="121">
        <v>11.4</v>
      </c>
      <c r="BG22" s="121">
        <v>13.1</v>
      </c>
      <c r="BH22" s="121">
        <v>11.2</v>
      </c>
      <c r="BI22" s="121">
        <v>8.4</v>
      </c>
      <c r="BJ22" s="121">
        <v>9.1</v>
      </c>
      <c r="BK22" s="121">
        <v>12.7</v>
      </c>
      <c r="BL22" s="121">
        <v>11.9</v>
      </c>
      <c r="BM22" s="61" t="s">
        <v>137</v>
      </c>
      <c r="BN22" s="61" t="s">
        <v>137</v>
      </c>
      <c r="BO22" s="61" t="s">
        <v>137</v>
      </c>
      <c r="BP22" s="61" t="s">
        <v>137</v>
      </c>
      <c r="BQ22" s="41">
        <f t="shared" si="2"/>
        <v>11.125925925925925</v>
      </c>
      <c r="BR22" s="52"/>
    </row>
    <row r="23" spans="2:70" x14ac:dyDescent="0.3">
      <c r="B23" s="1" t="str">
        <f>CONCATENATE(C23,"_",D23)</f>
        <v>Altiplano_Peotillos</v>
      </c>
      <c r="C23" s="83" t="s">
        <v>3</v>
      </c>
      <c r="D23" s="83" t="s">
        <v>48</v>
      </c>
      <c r="E23" s="83" t="s">
        <v>49</v>
      </c>
      <c r="F23" s="61" t="s">
        <v>137</v>
      </c>
      <c r="G23" s="61" t="s">
        <v>137</v>
      </c>
      <c r="H23" s="61" t="s">
        <v>137</v>
      </c>
      <c r="I23" s="61" t="s">
        <v>137</v>
      </c>
      <c r="J23" s="61" t="s">
        <v>137</v>
      </c>
      <c r="K23" s="61" t="s">
        <v>137</v>
      </c>
      <c r="L23" s="61" t="s">
        <v>137</v>
      </c>
      <c r="M23" s="61" t="s">
        <v>137</v>
      </c>
      <c r="N23" s="61" t="s">
        <v>137</v>
      </c>
      <c r="O23" s="61" t="s">
        <v>137</v>
      </c>
      <c r="P23" s="61" t="s">
        <v>137</v>
      </c>
      <c r="Q23" s="61" t="s">
        <v>137</v>
      </c>
      <c r="R23" s="61" t="s">
        <v>137</v>
      </c>
      <c r="S23" s="61" t="s">
        <v>137</v>
      </c>
      <c r="T23" s="61" t="s">
        <v>137</v>
      </c>
      <c r="U23" s="61" t="s">
        <v>137</v>
      </c>
      <c r="V23" s="61" t="s">
        <v>137</v>
      </c>
      <c r="W23" s="61" t="s">
        <v>137</v>
      </c>
      <c r="X23" s="61" t="s">
        <v>137</v>
      </c>
      <c r="Y23" s="61" t="s">
        <v>137</v>
      </c>
      <c r="Z23" s="61" t="s">
        <v>137</v>
      </c>
      <c r="AA23" s="61" t="s">
        <v>137</v>
      </c>
      <c r="AB23" s="61" t="s">
        <v>137</v>
      </c>
      <c r="AC23" s="61" t="s">
        <v>137</v>
      </c>
      <c r="AD23" s="61" t="s">
        <v>137</v>
      </c>
      <c r="AE23" s="61" t="s">
        <v>137</v>
      </c>
      <c r="AF23" s="61" t="s">
        <v>137</v>
      </c>
      <c r="AG23" s="61" t="s">
        <v>137</v>
      </c>
      <c r="AH23" s="61" t="s">
        <v>137</v>
      </c>
      <c r="AI23" s="61" t="s">
        <v>137</v>
      </c>
      <c r="AJ23" s="61">
        <v>30.8</v>
      </c>
      <c r="AK23" s="40">
        <f t="shared" si="1"/>
        <v>30.8</v>
      </c>
      <c r="AL23" s="61" t="s">
        <v>137</v>
      </c>
      <c r="AM23" s="61" t="s">
        <v>137</v>
      </c>
      <c r="AN23" s="61" t="s">
        <v>137</v>
      </c>
      <c r="AO23" s="61" t="s">
        <v>137</v>
      </c>
      <c r="AP23" s="61" t="s">
        <v>137</v>
      </c>
      <c r="AQ23" s="61" t="s">
        <v>137</v>
      </c>
      <c r="AR23" s="61" t="s">
        <v>137</v>
      </c>
      <c r="AS23" s="61" t="s">
        <v>137</v>
      </c>
      <c r="AT23" s="61" t="s">
        <v>137</v>
      </c>
      <c r="AU23" s="61" t="s">
        <v>137</v>
      </c>
      <c r="AV23" s="61" t="s">
        <v>137</v>
      </c>
      <c r="AW23" s="61" t="s">
        <v>137</v>
      </c>
      <c r="AX23" s="61" t="s">
        <v>137</v>
      </c>
      <c r="AY23" s="61" t="s">
        <v>137</v>
      </c>
      <c r="AZ23" s="61" t="s">
        <v>137</v>
      </c>
      <c r="BA23" s="61" t="s">
        <v>137</v>
      </c>
      <c r="BB23" s="61" t="s">
        <v>137</v>
      </c>
      <c r="BC23" s="61" t="s">
        <v>137</v>
      </c>
      <c r="BD23" s="61" t="s">
        <v>137</v>
      </c>
      <c r="BE23" s="61" t="s">
        <v>137</v>
      </c>
      <c r="BF23" s="61" t="s">
        <v>137</v>
      </c>
      <c r="BG23" s="61" t="s">
        <v>137</v>
      </c>
      <c r="BH23" s="61" t="s">
        <v>137</v>
      </c>
      <c r="BI23" s="61" t="s">
        <v>137</v>
      </c>
      <c r="BJ23" s="61" t="s">
        <v>137</v>
      </c>
      <c r="BK23" s="61" t="s">
        <v>137</v>
      </c>
      <c r="BL23" s="61" t="s">
        <v>137</v>
      </c>
      <c r="BM23" s="61" t="s">
        <v>137</v>
      </c>
      <c r="BN23" s="61" t="s">
        <v>137</v>
      </c>
      <c r="BO23" s="61" t="s">
        <v>137</v>
      </c>
      <c r="BP23" s="121">
        <v>13</v>
      </c>
      <c r="BQ23" s="41">
        <f t="shared" si="2"/>
        <v>13</v>
      </c>
      <c r="BR23" s="52"/>
    </row>
    <row r="24" spans="2:70" x14ac:dyDescent="0.3">
      <c r="B24" s="50" t="str">
        <f t="shared" si="0"/>
        <v>Centro_Benito Juárez</v>
      </c>
      <c r="C24" s="112" t="s">
        <v>6</v>
      </c>
      <c r="D24" s="112" t="s">
        <v>7</v>
      </c>
      <c r="E24" s="112" t="s">
        <v>8</v>
      </c>
      <c r="F24" s="61" t="s">
        <v>137</v>
      </c>
      <c r="G24" s="61" t="s">
        <v>137</v>
      </c>
      <c r="H24" s="61" t="s">
        <v>137</v>
      </c>
      <c r="I24" s="61" t="s">
        <v>137</v>
      </c>
      <c r="J24" s="61" t="s">
        <v>137</v>
      </c>
      <c r="K24" s="61" t="s">
        <v>137</v>
      </c>
      <c r="L24" s="61" t="s">
        <v>137</v>
      </c>
      <c r="M24" s="61" t="s">
        <v>137</v>
      </c>
      <c r="N24" s="61" t="s">
        <v>137</v>
      </c>
      <c r="O24" s="61" t="s">
        <v>137</v>
      </c>
      <c r="P24" s="61" t="s">
        <v>137</v>
      </c>
      <c r="Q24" s="61" t="s">
        <v>137</v>
      </c>
      <c r="R24" s="61" t="s">
        <v>137</v>
      </c>
      <c r="S24" s="61" t="s">
        <v>137</v>
      </c>
      <c r="T24" s="61" t="s">
        <v>137</v>
      </c>
      <c r="U24" s="61" t="s">
        <v>137</v>
      </c>
      <c r="V24" s="61" t="s">
        <v>137</v>
      </c>
      <c r="W24" s="61" t="s">
        <v>137</v>
      </c>
      <c r="X24" s="61" t="s">
        <v>137</v>
      </c>
      <c r="Y24" s="61" t="s">
        <v>137</v>
      </c>
      <c r="Z24" s="61" t="s">
        <v>137</v>
      </c>
      <c r="AA24" s="61" t="s">
        <v>137</v>
      </c>
      <c r="AB24" s="61" t="s">
        <v>137</v>
      </c>
      <c r="AC24" s="61" t="s">
        <v>137</v>
      </c>
      <c r="AD24" s="61" t="s">
        <v>137</v>
      </c>
      <c r="AE24" s="61" t="s">
        <v>137</v>
      </c>
      <c r="AF24" s="61" t="s">
        <v>137</v>
      </c>
      <c r="AG24" s="61" t="s">
        <v>137</v>
      </c>
      <c r="AH24" s="61" t="s">
        <v>137</v>
      </c>
      <c r="AI24" s="61" t="s">
        <v>137</v>
      </c>
      <c r="AJ24" s="60">
        <v>29.4</v>
      </c>
      <c r="AK24" s="40">
        <f t="shared" si="1"/>
        <v>29.4</v>
      </c>
      <c r="AL24" s="61" t="s">
        <v>137</v>
      </c>
      <c r="AM24" s="61" t="s">
        <v>137</v>
      </c>
      <c r="AN24" s="61" t="s">
        <v>137</v>
      </c>
      <c r="AO24" s="61" t="s">
        <v>137</v>
      </c>
      <c r="AP24" s="61" t="s">
        <v>137</v>
      </c>
      <c r="AQ24" s="61" t="s">
        <v>137</v>
      </c>
      <c r="AR24" s="61" t="s">
        <v>137</v>
      </c>
      <c r="AS24" s="61" t="s">
        <v>137</v>
      </c>
      <c r="AT24" s="61" t="s">
        <v>137</v>
      </c>
      <c r="AU24" s="61" t="s">
        <v>137</v>
      </c>
      <c r="AV24" s="61" t="s">
        <v>137</v>
      </c>
      <c r="AW24" s="61" t="s">
        <v>137</v>
      </c>
      <c r="AX24" s="61" t="s">
        <v>137</v>
      </c>
      <c r="AY24" s="61" t="s">
        <v>137</v>
      </c>
      <c r="AZ24" s="61" t="s">
        <v>137</v>
      </c>
      <c r="BA24" s="61" t="s">
        <v>137</v>
      </c>
      <c r="BB24" s="61" t="s">
        <v>137</v>
      </c>
      <c r="BC24" s="61" t="s">
        <v>137</v>
      </c>
      <c r="BD24" s="61" t="s">
        <v>137</v>
      </c>
      <c r="BE24" s="61" t="s">
        <v>137</v>
      </c>
      <c r="BF24" s="61" t="s">
        <v>137</v>
      </c>
      <c r="BG24" s="61" t="s">
        <v>137</v>
      </c>
      <c r="BH24" s="61" t="s">
        <v>137</v>
      </c>
      <c r="BI24" s="61" t="s">
        <v>137</v>
      </c>
      <c r="BJ24" s="61" t="s">
        <v>137</v>
      </c>
      <c r="BK24" s="61" t="s">
        <v>137</v>
      </c>
      <c r="BL24" s="61" t="s">
        <v>137</v>
      </c>
      <c r="BM24" s="61" t="s">
        <v>137</v>
      </c>
      <c r="BN24" s="61" t="s">
        <v>137</v>
      </c>
      <c r="BO24" s="61" t="s">
        <v>137</v>
      </c>
      <c r="BP24" s="121">
        <v>13.6</v>
      </c>
      <c r="BQ24" s="41">
        <f t="shared" si="2"/>
        <v>13.6</v>
      </c>
      <c r="BR24" s="52"/>
    </row>
    <row r="25" spans="2:70" x14ac:dyDescent="0.3">
      <c r="B25" s="50" t="str">
        <f t="shared" si="0"/>
        <v>Centro_El Polvorín</v>
      </c>
      <c r="C25" s="112" t="s">
        <v>6</v>
      </c>
      <c r="D25" s="112" t="s">
        <v>25</v>
      </c>
      <c r="E25" s="112" t="s">
        <v>26</v>
      </c>
      <c r="F25" s="60">
        <v>29.9</v>
      </c>
      <c r="G25" s="60">
        <v>31.1</v>
      </c>
      <c r="H25" s="60">
        <v>26</v>
      </c>
      <c r="I25" s="60">
        <v>30.5</v>
      </c>
      <c r="J25" s="60">
        <v>30.9</v>
      </c>
      <c r="K25" s="60">
        <v>30.3</v>
      </c>
      <c r="L25" s="60">
        <v>32.799999999999997</v>
      </c>
      <c r="M25" s="60">
        <v>32.9</v>
      </c>
      <c r="N25" s="60">
        <v>30.8</v>
      </c>
      <c r="O25" s="60">
        <v>29.9</v>
      </c>
      <c r="P25" s="60">
        <v>29.8</v>
      </c>
      <c r="Q25" s="60">
        <v>30</v>
      </c>
      <c r="R25" s="60">
        <v>28</v>
      </c>
      <c r="S25" s="60">
        <v>28.5</v>
      </c>
      <c r="T25" s="60">
        <v>29.4</v>
      </c>
      <c r="U25" s="60">
        <v>29.5</v>
      </c>
      <c r="V25" s="60">
        <v>28.6</v>
      </c>
      <c r="W25" s="60">
        <v>28.8</v>
      </c>
      <c r="X25" s="60">
        <v>29.2</v>
      </c>
      <c r="Y25" s="60">
        <v>27.1</v>
      </c>
      <c r="Z25" s="60">
        <v>27.5</v>
      </c>
      <c r="AA25" s="60">
        <v>27.8</v>
      </c>
      <c r="AB25" s="60">
        <v>28.6</v>
      </c>
      <c r="AC25" s="60">
        <v>32.1</v>
      </c>
      <c r="AD25" s="60">
        <v>31</v>
      </c>
      <c r="AE25" s="60">
        <v>30.3</v>
      </c>
      <c r="AF25" s="60">
        <v>29.9</v>
      </c>
      <c r="AG25" s="60">
        <v>29.4</v>
      </c>
      <c r="AH25" s="61" t="s">
        <v>137</v>
      </c>
      <c r="AI25" s="61" t="s">
        <v>137</v>
      </c>
      <c r="AJ25" s="61" t="s">
        <v>137</v>
      </c>
      <c r="AK25" s="40">
        <f t="shared" si="1"/>
        <v>29.664285714285711</v>
      </c>
      <c r="AL25" s="121">
        <v>13</v>
      </c>
      <c r="AM25" s="121">
        <v>16.899999999999999</v>
      </c>
      <c r="AN25" s="121">
        <v>17.2</v>
      </c>
      <c r="AO25" s="121">
        <v>15.7</v>
      </c>
      <c r="AP25" s="121">
        <v>13.3</v>
      </c>
      <c r="AQ25" s="121">
        <v>13.8</v>
      </c>
      <c r="AR25" s="121">
        <v>13.4</v>
      </c>
      <c r="AS25" s="121">
        <v>13.9</v>
      </c>
      <c r="AT25" s="121">
        <v>13.8</v>
      </c>
      <c r="AU25" s="121">
        <v>14.5</v>
      </c>
      <c r="AV25" s="121">
        <v>15.3</v>
      </c>
      <c r="AW25" s="121">
        <v>14.5</v>
      </c>
      <c r="AX25" s="121">
        <v>15.1</v>
      </c>
      <c r="AY25" s="121">
        <v>14.6</v>
      </c>
      <c r="AZ25" s="121">
        <v>14.1</v>
      </c>
      <c r="BA25" s="121">
        <v>12.7</v>
      </c>
      <c r="BB25" s="121">
        <v>12.1</v>
      </c>
      <c r="BC25" s="121">
        <v>13.1</v>
      </c>
      <c r="BD25" s="121">
        <v>13.6</v>
      </c>
      <c r="BE25" s="121">
        <v>14</v>
      </c>
      <c r="BF25" s="121">
        <v>13.5</v>
      </c>
      <c r="BG25" s="121">
        <v>16.2</v>
      </c>
      <c r="BH25" s="121">
        <v>15.5</v>
      </c>
      <c r="BI25" s="121">
        <v>14.3</v>
      </c>
      <c r="BJ25" s="121">
        <v>12.8</v>
      </c>
      <c r="BK25" s="121">
        <v>14.7</v>
      </c>
      <c r="BL25" s="121">
        <v>13.5</v>
      </c>
      <c r="BM25" s="121">
        <v>13.6</v>
      </c>
      <c r="BN25" s="61" t="s">
        <v>137</v>
      </c>
      <c r="BO25" s="61" t="s">
        <v>137</v>
      </c>
      <c r="BP25" s="61" t="s">
        <v>137</v>
      </c>
      <c r="BQ25" s="41">
        <f t="shared" si="2"/>
        <v>14.239285714285716</v>
      </c>
      <c r="BR25" s="52"/>
    </row>
    <row r="26" spans="2:70" x14ac:dyDescent="0.3">
      <c r="B26" s="50" t="str">
        <f t="shared" si="0"/>
        <v xml:space="preserve">Centro_Santa Clara </v>
      </c>
      <c r="C26" s="112" t="s">
        <v>6</v>
      </c>
      <c r="D26" s="112" t="s">
        <v>64</v>
      </c>
      <c r="E26" s="112" t="s">
        <v>65</v>
      </c>
      <c r="F26" s="60">
        <v>30.4</v>
      </c>
      <c r="G26" s="60">
        <v>31.6</v>
      </c>
      <c r="H26" s="60">
        <v>26.3</v>
      </c>
      <c r="I26" s="60">
        <v>30.3</v>
      </c>
      <c r="J26" s="60">
        <v>30.6</v>
      </c>
      <c r="K26" s="60">
        <v>30.6</v>
      </c>
      <c r="L26" s="60">
        <v>32.700000000000003</v>
      </c>
      <c r="M26" s="60">
        <v>33.200000000000003</v>
      </c>
      <c r="N26" s="60">
        <v>31.4</v>
      </c>
      <c r="O26" s="60">
        <v>30.6</v>
      </c>
      <c r="P26" s="60">
        <v>30.7</v>
      </c>
      <c r="Q26" s="60">
        <v>31.1</v>
      </c>
      <c r="R26" s="60">
        <v>28.8</v>
      </c>
      <c r="S26" s="60">
        <v>29.8</v>
      </c>
      <c r="T26" s="60">
        <v>30.7</v>
      </c>
      <c r="U26" s="60">
        <v>30</v>
      </c>
      <c r="V26" s="60">
        <v>29.3</v>
      </c>
      <c r="W26" s="60">
        <v>29.3</v>
      </c>
      <c r="X26" s="60">
        <v>29.7</v>
      </c>
      <c r="Y26" s="60">
        <v>27.4</v>
      </c>
      <c r="Z26" s="60">
        <v>26.5</v>
      </c>
      <c r="AA26" s="60">
        <v>28.6</v>
      </c>
      <c r="AB26" s="60">
        <v>29.9</v>
      </c>
      <c r="AC26" s="60">
        <v>32.1</v>
      </c>
      <c r="AD26" s="60">
        <v>31.4</v>
      </c>
      <c r="AE26" s="60">
        <v>31.1</v>
      </c>
      <c r="AF26" s="60">
        <v>30.3</v>
      </c>
      <c r="AG26" s="60">
        <v>29.9</v>
      </c>
      <c r="AH26" s="61" t="s">
        <v>137</v>
      </c>
      <c r="AI26" s="61" t="s">
        <v>137</v>
      </c>
      <c r="AJ26" s="61" t="s">
        <v>137</v>
      </c>
      <c r="AK26" s="40">
        <f t="shared" si="1"/>
        <v>30.153571428571428</v>
      </c>
      <c r="AL26" s="121">
        <v>12.8</v>
      </c>
      <c r="AM26" s="121">
        <v>17.100000000000001</v>
      </c>
      <c r="AN26" s="121">
        <v>16.8</v>
      </c>
      <c r="AO26" s="121">
        <v>15.2</v>
      </c>
      <c r="AP26" s="121">
        <v>12.6</v>
      </c>
      <c r="AQ26" s="121">
        <v>13.8</v>
      </c>
      <c r="AR26" s="121">
        <v>13.5</v>
      </c>
      <c r="AS26" s="121">
        <v>15.1</v>
      </c>
      <c r="AT26" s="121">
        <v>13.5</v>
      </c>
      <c r="AU26" s="121">
        <v>13.8</v>
      </c>
      <c r="AV26" s="121">
        <v>15</v>
      </c>
      <c r="AW26" s="121">
        <v>13.9</v>
      </c>
      <c r="AX26" s="121">
        <v>13.6</v>
      </c>
      <c r="AY26" s="121">
        <v>14.5</v>
      </c>
      <c r="AZ26" s="121">
        <v>13.3</v>
      </c>
      <c r="BA26" s="121">
        <v>12.7</v>
      </c>
      <c r="BB26" s="121">
        <v>12.3</v>
      </c>
      <c r="BC26" s="121">
        <v>12.3</v>
      </c>
      <c r="BD26" s="121">
        <v>12.3</v>
      </c>
      <c r="BE26" s="121">
        <v>13.8</v>
      </c>
      <c r="BF26" s="121">
        <v>14.6</v>
      </c>
      <c r="BG26" s="121">
        <v>16</v>
      </c>
      <c r="BH26" s="121">
        <v>16.399999999999999</v>
      </c>
      <c r="BI26" s="121">
        <v>13</v>
      </c>
      <c r="BJ26" s="121">
        <v>11.7</v>
      </c>
      <c r="BK26" s="121">
        <v>14.4</v>
      </c>
      <c r="BL26" s="121">
        <v>13.1</v>
      </c>
      <c r="BM26" s="121">
        <v>13.2</v>
      </c>
      <c r="BN26" s="61" t="s">
        <v>137</v>
      </c>
      <c r="BO26" s="61" t="s">
        <v>137</v>
      </c>
      <c r="BP26" s="61" t="s">
        <v>137</v>
      </c>
      <c r="BQ26" s="41">
        <f t="shared" si="2"/>
        <v>13.939285714285715</v>
      </c>
      <c r="BR26" s="52"/>
    </row>
    <row r="27" spans="2:70" x14ac:dyDescent="0.3">
      <c r="B27" s="50" t="str">
        <f t="shared" si="0"/>
        <v>Centro_INIFAP San Luis</v>
      </c>
      <c r="C27" s="112" t="s">
        <v>6</v>
      </c>
      <c r="D27" s="112" t="s">
        <v>106</v>
      </c>
      <c r="E27" s="112" t="s">
        <v>104</v>
      </c>
      <c r="F27" s="60">
        <v>28.9</v>
      </c>
      <c r="G27" s="60">
        <v>28.5</v>
      </c>
      <c r="H27" s="60">
        <v>28.8</v>
      </c>
      <c r="I27" s="60">
        <v>27.1</v>
      </c>
      <c r="J27" s="60">
        <v>27.4</v>
      </c>
      <c r="K27" s="60">
        <v>28.7</v>
      </c>
      <c r="L27" s="60">
        <v>31.2</v>
      </c>
      <c r="M27" s="60">
        <v>31.9</v>
      </c>
      <c r="N27" s="60">
        <v>30.2</v>
      </c>
      <c r="O27" s="60">
        <v>29.5</v>
      </c>
      <c r="P27" s="60">
        <v>30.1</v>
      </c>
      <c r="Q27" s="60">
        <v>28.6</v>
      </c>
      <c r="R27" s="60">
        <v>27.5</v>
      </c>
      <c r="S27" s="60">
        <v>28.9</v>
      </c>
      <c r="T27" s="60">
        <v>29.4</v>
      </c>
      <c r="U27" s="60">
        <v>28.7</v>
      </c>
      <c r="V27" s="60">
        <v>27.6</v>
      </c>
      <c r="W27" s="60">
        <v>27.5</v>
      </c>
      <c r="X27" s="60">
        <v>27.7</v>
      </c>
      <c r="Y27" s="60">
        <v>25.1</v>
      </c>
      <c r="Z27" s="60">
        <v>23.2</v>
      </c>
      <c r="AA27" s="60">
        <v>26.9</v>
      </c>
      <c r="AB27" s="60">
        <v>28.3</v>
      </c>
      <c r="AC27" s="60">
        <v>29.7</v>
      </c>
      <c r="AD27" s="60">
        <v>29.7</v>
      </c>
      <c r="AE27" s="60">
        <v>29.8</v>
      </c>
      <c r="AF27" s="60">
        <v>28.9</v>
      </c>
      <c r="AG27" s="60">
        <v>27.4</v>
      </c>
      <c r="AH27" s="61" t="s">
        <v>137</v>
      </c>
      <c r="AI27" s="61" t="s">
        <v>137</v>
      </c>
      <c r="AJ27" s="61" t="s">
        <v>137</v>
      </c>
      <c r="AK27" s="40">
        <f t="shared" si="1"/>
        <v>28.471428571428572</v>
      </c>
      <c r="AL27" s="121">
        <v>11.6</v>
      </c>
      <c r="AM27" s="121">
        <v>12.7</v>
      </c>
      <c r="AN27" s="121">
        <v>16.100000000000001</v>
      </c>
      <c r="AO27" s="121">
        <v>13.9</v>
      </c>
      <c r="AP27" s="121">
        <v>9.4</v>
      </c>
      <c r="AQ27" s="121">
        <v>9.8000000000000007</v>
      </c>
      <c r="AR27" s="121">
        <v>11.9</v>
      </c>
      <c r="AS27" s="121">
        <v>10.7</v>
      </c>
      <c r="AT27" s="121">
        <v>8.9</v>
      </c>
      <c r="AU27" s="121">
        <v>14.5</v>
      </c>
      <c r="AV27" s="121">
        <v>12.6</v>
      </c>
      <c r="AW27" s="121">
        <v>10.5</v>
      </c>
      <c r="AX27" s="121">
        <v>13.7</v>
      </c>
      <c r="AY27" s="121">
        <v>14.9</v>
      </c>
      <c r="AZ27" s="121">
        <v>14.3</v>
      </c>
      <c r="BA27" s="121">
        <v>10.6</v>
      </c>
      <c r="BB27" s="121">
        <v>11.8</v>
      </c>
      <c r="BC27" s="121">
        <v>13.7</v>
      </c>
      <c r="BD27" s="121">
        <v>12.5</v>
      </c>
      <c r="BE27" s="121">
        <v>15</v>
      </c>
      <c r="BF27" s="121">
        <v>14.8</v>
      </c>
      <c r="BG27" s="121">
        <v>15.8</v>
      </c>
      <c r="BH27" s="121">
        <v>16.100000000000001</v>
      </c>
      <c r="BI27" s="121">
        <v>8.6</v>
      </c>
      <c r="BJ27" s="121">
        <v>8.8000000000000007</v>
      </c>
      <c r="BK27" s="121">
        <v>10.9</v>
      </c>
      <c r="BL27" s="121">
        <v>11.1</v>
      </c>
      <c r="BM27" s="121">
        <v>12</v>
      </c>
      <c r="BN27" s="61" t="s">
        <v>137</v>
      </c>
      <c r="BO27" s="61" t="s">
        <v>137</v>
      </c>
      <c r="BP27" s="61" t="s">
        <v>137</v>
      </c>
      <c r="BQ27" s="41">
        <f t="shared" si="2"/>
        <v>12.400000000000004</v>
      </c>
      <c r="BR27" s="52"/>
    </row>
    <row r="28" spans="2:70" x14ac:dyDescent="0.3">
      <c r="B28" s="50" t="str">
        <f t="shared" si="0"/>
        <v>Centro_La Lugarda</v>
      </c>
      <c r="C28" s="112" t="s">
        <v>6</v>
      </c>
      <c r="D28" s="112" t="s">
        <v>39</v>
      </c>
      <c r="E28" s="112" t="s">
        <v>40</v>
      </c>
      <c r="F28" s="60">
        <v>27.8</v>
      </c>
      <c r="G28" s="60">
        <v>25.3</v>
      </c>
      <c r="H28" s="60">
        <v>25.3</v>
      </c>
      <c r="I28" s="60">
        <v>25.1</v>
      </c>
      <c r="J28" s="60">
        <v>25</v>
      </c>
      <c r="K28" s="60">
        <v>26.7</v>
      </c>
      <c r="L28" s="60">
        <v>28.5</v>
      </c>
      <c r="M28" s="60">
        <v>28.9</v>
      </c>
      <c r="N28" s="60">
        <v>28.6</v>
      </c>
      <c r="O28" s="60">
        <v>28.6</v>
      </c>
      <c r="P28" s="60">
        <v>28.1</v>
      </c>
      <c r="Q28" s="60">
        <v>26.2</v>
      </c>
      <c r="R28" s="60">
        <v>26.9</v>
      </c>
      <c r="S28" s="60">
        <v>27.6</v>
      </c>
      <c r="T28" s="60">
        <v>24.1</v>
      </c>
      <c r="U28" s="60">
        <v>27.2</v>
      </c>
      <c r="V28" s="60">
        <v>27.7</v>
      </c>
      <c r="W28" s="60">
        <v>27.1</v>
      </c>
      <c r="X28" s="60">
        <v>27.9</v>
      </c>
      <c r="Y28" s="60">
        <v>23.4</v>
      </c>
      <c r="Z28" s="60">
        <v>23.3</v>
      </c>
      <c r="AA28" s="60">
        <v>27.1</v>
      </c>
      <c r="AB28" s="60">
        <v>26.9</v>
      </c>
      <c r="AC28" s="60">
        <v>27.6</v>
      </c>
      <c r="AD28" s="60">
        <v>28</v>
      </c>
      <c r="AE28" s="60">
        <v>28.3</v>
      </c>
      <c r="AF28" s="60">
        <v>27.7</v>
      </c>
      <c r="AG28" s="60">
        <v>26.6</v>
      </c>
      <c r="AH28" s="61" t="s">
        <v>137</v>
      </c>
      <c r="AI28" s="61" t="s">
        <v>137</v>
      </c>
      <c r="AJ28" s="61" t="s">
        <v>137</v>
      </c>
      <c r="AK28" s="40">
        <f t="shared" si="1"/>
        <v>26.839285714285715</v>
      </c>
      <c r="AL28" s="121">
        <v>9.1</v>
      </c>
      <c r="AM28" s="121">
        <v>13.1</v>
      </c>
      <c r="AN28" s="121">
        <v>14.6</v>
      </c>
      <c r="AO28" s="121">
        <v>13.5</v>
      </c>
      <c r="AP28" s="121">
        <v>9.6999999999999993</v>
      </c>
      <c r="AQ28" s="121">
        <v>8.9</v>
      </c>
      <c r="AR28" s="121">
        <v>12.2</v>
      </c>
      <c r="AS28" s="121">
        <v>10.8</v>
      </c>
      <c r="AT28" s="121">
        <v>10.8</v>
      </c>
      <c r="AU28" s="121">
        <v>10.5</v>
      </c>
      <c r="AV28" s="121">
        <v>11.6</v>
      </c>
      <c r="AW28" s="121">
        <v>11.9</v>
      </c>
      <c r="AX28" s="121">
        <v>12.4</v>
      </c>
      <c r="AY28" s="121">
        <v>13.4</v>
      </c>
      <c r="AZ28" s="121">
        <v>12.6</v>
      </c>
      <c r="BA28" s="121">
        <v>7.3</v>
      </c>
      <c r="BB28" s="121">
        <v>10.4</v>
      </c>
      <c r="BC28" s="121">
        <v>11.8</v>
      </c>
      <c r="BD28" s="121">
        <v>9.5</v>
      </c>
      <c r="BE28" s="121">
        <v>13.6</v>
      </c>
      <c r="BF28" s="121">
        <v>13.9</v>
      </c>
      <c r="BG28" s="121">
        <v>14.3</v>
      </c>
      <c r="BH28" s="121">
        <v>12.4</v>
      </c>
      <c r="BI28" s="121">
        <v>9.1999999999999993</v>
      </c>
      <c r="BJ28" s="121">
        <v>10.1</v>
      </c>
      <c r="BK28" s="121">
        <v>9.3000000000000007</v>
      </c>
      <c r="BL28" s="121">
        <v>10.3</v>
      </c>
      <c r="BM28" s="121">
        <v>14</v>
      </c>
      <c r="BN28" s="61" t="s">
        <v>137</v>
      </c>
      <c r="BO28" s="61" t="s">
        <v>137</v>
      </c>
      <c r="BP28" s="61" t="s">
        <v>137</v>
      </c>
      <c r="BQ28" s="41">
        <f t="shared" si="2"/>
        <v>11.471428571428573</v>
      </c>
      <c r="BR28" s="52"/>
    </row>
    <row r="29" spans="2:70" x14ac:dyDescent="0.3">
      <c r="B29" s="50" t="str">
        <f t="shared" si="0"/>
        <v>Centro_La Purisima</v>
      </c>
      <c r="C29" s="112" t="s">
        <v>6</v>
      </c>
      <c r="D29" s="112" t="s">
        <v>41</v>
      </c>
      <c r="E29" s="112" t="s">
        <v>42</v>
      </c>
      <c r="F29" s="60">
        <v>25.6</v>
      </c>
      <c r="G29" s="60">
        <v>23.6</v>
      </c>
      <c r="H29" s="60">
        <v>24.2</v>
      </c>
      <c r="I29" s="60">
        <v>20.8</v>
      </c>
      <c r="J29" s="60">
        <v>23.4</v>
      </c>
      <c r="K29" s="60">
        <v>24.7</v>
      </c>
      <c r="L29" s="60">
        <v>26.7</v>
      </c>
      <c r="M29" s="60">
        <v>26.9</v>
      </c>
      <c r="N29" s="60">
        <v>26.4</v>
      </c>
      <c r="O29" s="60">
        <v>25.7</v>
      </c>
      <c r="P29" s="60">
        <v>26.7</v>
      </c>
      <c r="Q29" s="60">
        <v>24.5</v>
      </c>
      <c r="R29" s="60">
        <v>23.6</v>
      </c>
      <c r="S29" s="60">
        <v>24.8</v>
      </c>
      <c r="T29" s="60">
        <v>24.1</v>
      </c>
      <c r="U29" s="60">
        <v>25.1</v>
      </c>
      <c r="V29" s="60">
        <v>23.9</v>
      </c>
      <c r="W29" s="60">
        <v>24.3</v>
      </c>
      <c r="X29" s="60">
        <v>23.7</v>
      </c>
      <c r="Y29" s="60">
        <v>20.9</v>
      </c>
      <c r="Z29" s="60">
        <v>20.399999999999999</v>
      </c>
      <c r="AA29" s="60">
        <v>22.9</v>
      </c>
      <c r="AB29" s="60">
        <v>24.5</v>
      </c>
      <c r="AC29" s="60">
        <v>25.1</v>
      </c>
      <c r="AD29" s="60">
        <v>25.5</v>
      </c>
      <c r="AE29" s="60">
        <v>26.1</v>
      </c>
      <c r="AF29" s="60">
        <v>26.2</v>
      </c>
      <c r="AG29" s="60">
        <v>24.7</v>
      </c>
      <c r="AH29" s="61" t="s">
        <v>137</v>
      </c>
      <c r="AI29" s="61" t="s">
        <v>137</v>
      </c>
      <c r="AJ29" s="61" t="s">
        <v>137</v>
      </c>
      <c r="AK29" s="40">
        <f t="shared" si="1"/>
        <v>24.464285714285719</v>
      </c>
      <c r="AL29" s="121">
        <v>10.6</v>
      </c>
      <c r="AM29" s="121">
        <v>11.6</v>
      </c>
      <c r="AN29" s="121">
        <v>13.9</v>
      </c>
      <c r="AO29" s="121">
        <v>12.3</v>
      </c>
      <c r="AP29" s="121">
        <v>10.8</v>
      </c>
      <c r="AQ29" s="121">
        <v>10.9</v>
      </c>
      <c r="AR29" s="121">
        <v>11.6</v>
      </c>
      <c r="AS29" s="121">
        <v>11.3</v>
      </c>
      <c r="AT29" s="121">
        <v>10.5</v>
      </c>
      <c r="AU29" s="121">
        <v>12.3</v>
      </c>
      <c r="AV29" s="121">
        <v>13.5</v>
      </c>
      <c r="AW29" s="121">
        <v>11.7</v>
      </c>
      <c r="AX29" s="121">
        <v>11.9</v>
      </c>
      <c r="AY29" s="121">
        <v>12.9</v>
      </c>
      <c r="AZ29" s="121">
        <v>13.1</v>
      </c>
      <c r="BA29" s="121">
        <v>11.3</v>
      </c>
      <c r="BB29" s="121">
        <v>12.3</v>
      </c>
      <c r="BC29" s="121">
        <v>11.5</v>
      </c>
      <c r="BD29" s="121">
        <v>10.8</v>
      </c>
      <c r="BE29" s="121">
        <v>12.5</v>
      </c>
      <c r="BF29" s="121">
        <v>12.1</v>
      </c>
      <c r="BG29" s="121">
        <v>13</v>
      </c>
      <c r="BH29" s="121">
        <v>12.8</v>
      </c>
      <c r="BI29" s="121">
        <v>10.199999999999999</v>
      </c>
      <c r="BJ29" s="121">
        <v>10.9</v>
      </c>
      <c r="BK29" s="121">
        <v>10.8</v>
      </c>
      <c r="BL29" s="121">
        <v>11.7</v>
      </c>
      <c r="BM29" s="121">
        <v>12.6</v>
      </c>
      <c r="BN29" s="61" t="s">
        <v>137</v>
      </c>
      <c r="BO29" s="61" t="s">
        <v>137</v>
      </c>
      <c r="BP29" s="61" t="s">
        <v>137</v>
      </c>
      <c r="BQ29" s="41">
        <f t="shared" si="2"/>
        <v>11.835714285714287</v>
      </c>
      <c r="BR29" s="52"/>
    </row>
    <row r="30" spans="2:70" x14ac:dyDescent="0.3">
      <c r="B30" s="50" t="str">
        <f t="shared" si="0"/>
        <v>Centro_San Ignacio</v>
      </c>
      <c r="C30" s="112" t="s">
        <v>6</v>
      </c>
      <c r="D30" s="112" t="s">
        <v>61</v>
      </c>
      <c r="E30" s="112" t="s">
        <v>62</v>
      </c>
      <c r="F30" s="60">
        <v>28.2</v>
      </c>
      <c r="G30" s="60">
        <v>28.4</v>
      </c>
      <c r="H30" s="60">
        <v>25.9</v>
      </c>
      <c r="I30" s="60">
        <v>26.9</v>
      </c>
      <c r="J30" s="60">
        <v>29.3</v>
      </c>
      <c r="K30" s="60">
        <v>27.8</v>
      </c>
      <c r="L30" s="60">
        <v>32.200000000000003</v>
      </c>
      <c r="M30" s="60">
        <v>30.4</v>
      </c>
      <c r="N30" s="60">
        <v>30.6</v>
      </c>
      <c r="O30" s="60">
        <v>29.9</v>
      </c>
      <c r="P30" s="60">
        <v>30.5</v>
      </c>
      <c r="Q30" s="60">
        <v>29.6</v>
      </c>
      <c r="R30" s="60">
        <v>27.3</v>
      </c>
      <c r="S30" s="60">
        <v>29.2</v>
      </c>
      <c r="T30" s="60">
        <v>28.8</v>
      </c>
      <c r="U30" s="60">
        <v>29.2</v>
      </c>
      <c r="V30" s="60">
        <v>27.8</v>
      </c>
      <c r="W30" s="60">
        <v>28.3</v>
      </c>
      <c r="X30" s="60">
        <v>27.9</v>
      </c>
      <c r="Y30" s="60">
        <v>25.5</v>
      </c>
      <c r="Z30" s="60">
        <v>25.2</v>
      </c>
      <c r="AA30" s="60">
        <v>27</v>
      </c>
      <c r="AB30" s="60">
        <v>28</v>
      </c>
      <c r="AC30" s="60">
        <v>28.9</v>
      </c>
      <c r="AD30" s="60">
        <v>29.5</v>
      </c>
      <c r="AE30" s="60">
        <v>30</v>
      </c>
      <c r="AF30" s="60">
        <v>29.2</v>
      </c>
      <c r="AG30" s="60">
        <v>28.7</v>
      </c>
      <c r="AH30" s="61" t="s">
        <v>137</v>
      </c>
      <c r="AI30" s="61" t="s">
        <v>137</v>
      </c>
      <c r="AJ30" s="61" t="s">
        <v>137</v>
      </c>
      <c r="AK30" s="40">
        <f t="shared" si="1"/>
        <v>28.578571428571433</v>
      </c>
      <c r="AL30" s="121">
        <v>13</v>
      </c>
      <c r="AM30" s="121">
        <v>13.4</v>
      </c>
      <c r="AN30" s="121">
        <v>16.100000000000001</v>
      </c>
      <c r="AO30" s="121">
        <v>15.5</v>
      </c>
      <c r="AP30" s="121">
        <v>11.2</v>
      </c>
      <c r="AQ30" s="121">
        <v>12.6</v>
      </c>
      <c r="AR30" s="121">
        <v>14.2</v>
      </c>
      <c r="AS30" s="121">
        <v>13.1</v>
      </c>
      <c r="AT30" s="121">
        <v>11.2</v>
      </c>
      <c r="AU30" s="121">
        <v>11.5</v>
      </c>
      <c r="AV30" s="121">
        <v>13.1</v>
      </c>
      <c r="AW30" s="121">
        <v>14</v>
      </c>
      <c r="AX30" s="121">
        <v>13.9</v>
      </c>
      <c r="AY30" s="121">
        <v>15.3</v>
      </c>
      <c r="AZ30" s="121">
        <v>16.2</v>
      </c>
      <c r="BA30" s="121">
        <v>10.8</v>
      </c>
      <c r="BB30" s="121">
        <v>12.1</v>
      </c>
      <c r="BC30" s="121">
        <v>14</v>
      </c>
      <c r="BD30" s="121">
        <v>11.6</v>
      </c>
      <c r="BE30" s="121">
        <v>15.3</v>
      </c>
      <c r="BF30" s="121">
        <v>14.9</v>
      </c>
      <c r="BG30" s="121">
        <v>15.8</v>
      </c>
      <c r="BH30" s="121">
        <v>14.8</v>
      </c>
      <c r="BI30" s="121">
        <v>11.1</v>
      </c>
      <c r="BJ30" s="121">
        <v>11.6</v>
      </c>
      <c r="BK30" s="121">
        <v>13.1</v>
      </c>
      <c r="BL30" s="121">
        <v>12.4</v>
      </c>
      <c r="BM30" s="121">
        <v>14</v>
      </c>
      <c r="BN30" s="61" t="s">
        <v>137</v>
      </c>
      <c r="BO30" s="61" t="s">
        <v>137</v>
      </c>
      <c r="BP30" s="61" t="s">
        <v>137</v>
      </c>
      <c r="BQ30" s="41">
        <f t="shared" si="2"/>
        <v>13.421428571428574</v>
      </c>
      <c r="BR30" s="52"/>
    </row>
    <row r="31" spans="2:70" x14ac:dyDescent="0.3">
      <c r="B31" s="50" t="str">
        <f t="shared" si="0"/>
        <v>Centro_San Isidro</v>
      </c>
      <c r="C31" s="112" t="s">
        <v>6</v>
      </c>
      <c r="D31" s="112" t="s">
        <v>63</v>
      </c>
      <c r="E31" s="112" t="s">
        <v>62</v>
      </c>
      <c r="F31" s="60">
        <v>27.3</v>
      </c>
      <c r="G31" s="60">
        <v>27.1</v>
      </c>
      <c r="H31" s="60">
        <v>27.4</v>
      </c>
      <c r="I31" s="60">
        <v>27.8</v>
      </c>
      <c r="J31" s="60">
        <v>29.9</v>
      </c>
      <c r="K31" s="60">
        <v>28.2</v>
      </c>
      <c r="L31" s="60">
        <v>30.8</v>
      </c>
      <c r="M31" s="60">
        <v>29.2</v>
      </c>
      <c r="N31" s="60">
        <v>30.8</v>
      </c>
      <c r="O31" s="60">
        <v>29.7</v>
      </c>
      <c r="P31" s="60">
        <v>30.5</v>
      </c>
      <c r="Q31" s="60">
        <v>28.3</v>
      </c>
      <c r="R31" s="60">
        <v>26.8</v>
      </c>
      <c r="S31" s="60">
        <v>29</v>
      </c>
      <c r="T31" s="60">
        <v>27.7</v>
      </c>
      <c r="U31" s="60">
        <v>28.1</v>
      </c>
      <c r="V31" s="60">
        <v>27.7</v>
      </c>
      <c r="W31" s="60">
        <v>27.7</v>
      </c>
      <c r="X31" s="60">
        <v>27.5</v>
      </c>
      <c r="Y31" s="60">
        <v>24.1</v>
      </c>
      <c r="Z31" s="60">
        <v>24.3</v>
      </c>
      <c r="AA31" s="60">
        <v>26.8</v>
      </c>
      <c r="AB31" s="60">
        <v>28.2</v>
      </c>
      <c r="AC31" s="60">
        <v>29.9</v>
      </c>
      <c r="AD31" s="60">
        <v>29.6</v>
      </c>
      <c r="AE31" s="60">
        <v>30.4</v>
      </c>
      <c r="AF31" s="60">
        <v>29.9</v>
      </c>
      <c r="AG31" s="60">
        <v>27.8</v>
      </c>
      <c r="AH31" s="61" t="s">
        <v>137</v>
      </c>
      <c r="AI31" s="61" t="s">
        <v>137</v>
      </c>
      <c r="AJ31" s="61" t="s">
        <v>137</v>
      </c>
      <c r="AK31" s="40">
        <f t="shared" si="1"/>
        <v>28.303571428571423</v>
      </c>
      <c r="AL31" s="121">
        <v>11.7</v>
      </c>
      <c r="AM31" s="121">
        <v>12.3</v>
      </c>
      <c r="AN31" s="121">
        <v>15.3</v>
      </c>
      <c r="AO31" s="121">
        <v>15.7</v>
      </c>
      <c r="AP31" s="121">
        <v>11.2</v>
      </c>
      <c r="AQ31" s="121">
        <v>11.8</v>
      </c>
      <c r="AR31" s="121">
        <v>13.5</v>
      </c>
      <c r="AS31" s="121">
        <v>11.9</v>
      </c>
      <c r="AT31" s="121">
        <v>11.7</v>
      </c>
      <c r="AU31" s="121">
        <v>14.3</v>
      </c>
      <c r="AV31" s="121">
        <v>12.8</v>
      </c>
      <c r="AW31" s="121">
        <v>12.9</v>
      </c>
      <c r="AX31" s="121">
        <v>13.7</v>
      </c>
      <c r="AY31" s="121">
        <v>15.8</v>
      </c>
      <c r="AZ31" s="121">
        <v>15</v>
      </c>
      <c r="BA31" s="121">
        <v>10.5</v>
      </c>
      <c r="BB31" s="121">
        <v>12.1</v>
      </c>
      <c r="BC31" s="121">
        <v>13.8</v>
      </c>
      <c r="BD31" s="121">
        <v>12.3</v>
      </c>
      <c r="BE31" s="121">
        <v>14.7</v>
      </c>
      <c r="BF31" s="121">
        <v>14.6</v>
      </c>
      <c r="BG31" s="121">
        <v>15.4</v>
      </c>
      <c r="BH31" s="121">
        <v>14.2</v>
      </c>
      <c r="BI31" s="121">
        <v>10.5</v>
      </c>
      <c r="BJ31" s="121">
        <v>10.7</v>
      </c>
      <c r="BK31" s="121">
        <v>12.5</v>
      </c>
      <c r="BL31" s="121">
        <v>13.3</v>
      </c>
      <c r="BM31" s="121">
        <v>14.9</v>
      </c>
      <c r="BN31" s="61" t="s">
        <v>137</v>
      </c>
      <c r="BO31" s="61" t="s">
        <v>137</v>
      </c>
      <c r="BP31" s="61" t="s">
        <v>137</v>
      </c>
      <c r="BQ31" s="41">
        <f t="shared" si="2"/>
        <v>13.182142857142859</v>
      </c>
      <c r="BR31" s="52"/>
    </row>
    <row r="32" spans="2:70" x14ac:dyDescent="0.3">
      <c r="B32" s="50" t="str">
        <f t="shared" si="0"/>
        <v>Huasteca_5 de Mayo</v>
      </c>
      <c r="C32" s="111" t="s">
        <v>0</v>
      </c>
      <c r="D32" s="111" t="s">
        <v>1</v>
      </c>
      <c r="E32" s="111" t="s">
        <v>2</v>
      </c>
      <c r="F32" s="61" t="s">
        <v>137</v>
      </c>
      <c r="G32" s="61" t="s">
        <v>137</v>
      </c>
      <c r="H32" s="61" t="s">
        <v>137</v>
      </c>
      <c r="I32" s="61" t="s">
        <v>137</v>
      </c>
      <c r="J32" s="61" t="s">
        <v>137</v>
      </c>
      <c r="K32" s="61" t="s">
        <v>137</v>
      </c>
      <c r="L32" s="61" t="s">
        <v>137</v>
      </c>
      <c r="M32" s="61" t="s">
        <v>137</v>
      </c>
      <c r="N32" s="61" t="s">
        <v>137</v>
      </c>
      <c r="O32" s="61" t="s">
        <v>137</v>
      </c>
      <c r="P32" s="61" t="s">
        <v>137</v>
      </c>
      <c r="Q32" s="61" t="s">
        <v>137</v>
      </c>
      <c r="R32" s="61" t="s">
        <v>137</v>
      </c>
      <c r="S32" s="61" t="s">
        <v>137</v>
      </c>
      <c r="T32" s="61" t="s">
        <v>137</v>
      </c>
      <c r="U32" s="61" t="s">
        <v>137</v>
      </c>
      <c r="V32" s="61" t="s">
        <v>137</v>
      </c>
      <c r="W32" s="61" t="s">
        <v>137</v>
      </c>
      <c r="X32" s="61" t="s">
        <v>137</v>
      </c>
      <c r="Y32" s="61" t="s">
        <v>137</v>
      </c>
      <c r="Z32" s="61" t="s">
        <v>137</v>
      </c>
      <c r="AA32" s="61" t="s">
        <v>137</v>
      </c>
      <c r="AB32" s="61" t="s">
        <v>137</v>
      </c>
      <c r="AC32" s="61" t="s">
        <v>137</v>
      </c>
      <c r="AD32" s="61" t="s">
        <v>137</v>
      </c>
      <c r="AE32" s="61" t="s">
        <v>137</v>
      </c>
      <c r="AF32" s="61" t="s">
        <v>137</v>
      </c>
      <c r="AG32" s="61" t="s">
        <v>137</v>
      </c>
      <c r="AH32" s="61" t="s">
        <v>137</v>
      </c>
      <c r="AI32" s="61" t="s">
        <v>137</v>
      </c>
      <c r="AJ32" s="60">
        <v>32.9</v>
      </c>
      <c r="AK32" s="40">
        <f t="shared" si="1"/>
        <v>32.9</v>
      </c>
      <c r="AL32" s="61" t="s">
        <v>137</v>
      </c>
      <c r="AM32" s="61" t="s">
        <v>137</v>
      </c>
      <c r="AN32" s="61" t="s">
        <v>137</v>
      </c>
      <c r="AO32" s="61" t="s">
        <v>137</v>
      </c>
      <c r="AP32" s="61" t="s">
        <v>137</v>
      </c>
      <c r="AQ32" s="61" t="s">
        <v>137</v>
      </c>
      <c r="AR32" s="61" t="s">
        <v>137</v>
      </c>
      <c r="AS32" s="61" t="s">
        <v>137</v>
      </c>
      <c r="AT32" s="61" t="s">
        <v>137</v>
      </c>
      <c r="AU32" s="61" t="s">
        <v>137</v>
      </c>
      <c r="AV32" s="61" t="s">
        <v>137</v>
      </c>
      <c r="AW32" s="61" t="s">
        <v>137</v>
      </c>
      <c r="AX32" s="61" t="s">
        <v>137</v>
      </c>
      <c r="AY32" s="61" t="s">
        <v>137</v>
      </c>
      <c r="AZ32" s="61" t="s">
        <v>137</v>
      </c>
      <c r="BA32" s="61" t="s">
        <v>137</v>
      </c>
      <c r="BB32" s="61" t="s">
        <v>137</v>
      </c>
      <c r="BC32" s="61" t="s">
        <v>137</v>
      </c>
      <c r="BD32" s="61" t="s">
        <v>137</v>
      </c>
      <c r="BE32" s="61" t="s">
        <v>137</v>
      </c>
      <c r="BF32" s="61" t="s">
        <v>137</v>
      </c>
      <c r="BG32" s="61" t="s">
        <v>137</v>
      </c>
      <c r="BH32" s="61" t="s">
        <v>137</v>
      </c>
      <c r="BI32" s="61" t="s">
        <v>137</v>
      </c>
      <c r="BJ32" s="61" t="s">
        <v>137</v>
      </c>
      <c r="BK32" s="61" t="s">
        <v>137</v>
      </c>
      <c r="BL32" s="61" t="s">
        <v>137</v>
      </c>
      <c r="BM32" s="61" t="s">
        <v>137</v>
      </c>
      <c r="BN32" s="61" t="s">
        <v>137</v>
      </c>
      <c r="BO32" s="61" t="s">
        <v>137</v>
      </c>
      <c r="BP32" s="121">
        <v>20.8</v>
      </c>
      <c r="BQ32" s="41">
        <f t="shared" si="2"/>
        <v>20.8</v>
      </c>
      <c r="BR32" s="52"/>
    </row>
    <row r="33" spans="2:70" x14ac:dyDescent="0.3">
      <c r="B33" s="50" t="str">
        <f t="shared" si="0"/>
        <v>Huasteca_Estación Coyoles</v>
      </c>
      <c r="C33" s="111" t="s">
        <v>0</v>
      </c>
      <c r="D33" s="111" t="s">
        <v>32</v>
      </c>
      <c r="E33" s="111" t="s">
        <v>2</v>
      </c>
      <c r="F33" s="61" t="s">
        <v>137</v>
      </c>
      <c r="G33" s="61" t="s">
        <v>137</v>
      </c>
      <c r="H33" s="61" t="s">
        <v>137</v>
      </c>
      <c r="I33" s="61" t="s">
        <v>137</v>
      </c>
      <c r="J33" s="61" t="s">
        <v>137</v>
      </c>
      <c r="K33" s="61" t="s">
        <v>137</v>
      </c>
      <c r="L33" s="61" t="s">
        <v>137</v>
      </c>
      <c r="M33" s="61" t="s">
        <v>137</v>
      </c>
      <c r="N33" s="61" t="s">
        <v>137</v>
      </c>
      <c r="O33" s="61" t="s">
        <v>137</v>
      </c>
      <c r="P33" s="61" t="s">
        <v>137</v>
      </c>
      <c r="Q33" s="61" t="s">
        <v>137</v>
      </c>
      <c r="R33" s="61" t="s">
        <v>137</v>
      </c>
      <c r="S33" s="61" t="s">
        <v>137</v>
      </c>
      <c r="T33" s="61" t="s">
        <v>137</v>
      </c>
      <c r="U33" s="61" t="s">
        <v>137</v>
      </c>
      <c r="V33" s="61" t="s">
        <v>137</v>
      </c>
      <c r="W33" s="61" t="s">
        <v>137</v>
      </c>
      <c r="X33" s="61" t="s">
        <v>137</v>
      </c>
      <c r="Y33" s="61" t="s">
        <v>137</v>
      </c>
      <c r="Z33" s="61" t="s">
        <v>137</v>
      </c>
      <c r="AA33" s="61" t="s">
        <v>137</v>
      </c>
      <c r="AB33" s="61" t="s">
        <v>137</v>
      </c>
      <c r="AC33" s="61" t="s">
        <v>137</v>
      </c>
      <c r="AD33" s="61" t="s">
        <v>137</v>
      </c>
      <c r="AE33" s="61" t="s">
        <v>137</v>
      </c>
      <c r="AF33" s="61" t="s">
        <v>137</v>
      </c>
      <c r="AG33" s="61" t="s">
        <v>137</v>
      </c>
      <c r="AH33" s="61" t="s">
        <v>137</v>
      </c>
      <c r="AI33" s="61" t="s">
        <v>137</v>
      </c>
      <c r="AJ33" s="60">
        <v>32.9</v>
      </c>
      <c r="AK33" s="40">
        <f t="shared" si="1"/>
        <v>32.9</v>
      </c>
      <c r="AL33" s="61" t="s">
        <v>137</v>
      </c>
      <c r="AM33" s="61" t="s">
        <v>137</v>
      </c>
      <c r="AN33" s="61" t="s">
        <v>137</v>
      </c>
      <c r="AO33" s="61" t="s">
        <v>137</v>
      </c>
      <c r="AP33" s="61" t="s">
        <v>137</v>
      </c>
      <c r="AQ33" s="61" t="s">
        <v>137</v>
      </c>
      <c r="AR33" s="61" t="s">
        <v>137</v>
      </c>
      <c r="AS33" s="61" t="s">
        <v>137</v>
      </c>
      <c r="AT33" s="61" t="s">
        <v>137</v>
      </c>
      <c r="AU33" s="61" t="s">
        <v>137</v>
      </c>
      <c r="AV33" s="61" t="s">
        <v>137</v>
      </c>
      <c r="AW33" s="61" t="s">
        <v>137</v>
      </c>
      <c r="AX33" s="61" t="s">
        <v>137</v>
      </c>
      <c r="AY33" s="61" t="s">
        <v>137</v>
      </c>
      <c r="AZ33" s="61" t="s">
        <v>137</v>
      </c>
      <c r="BA33" s="61" t="s">
        <v>137</v>
      </c>
      <c r="BB33" s="61" t="s">
        <v>137</v>
      </c>
      <c r="BC33" s="61" t="s">
        <v>137</v>
      </c>
      <c r="BD33" s="61" t="s">
        <v>137</v>
      </c>
      <c r="BE33" s="61" t="s">
        <v>137</v>
      </c>
      <c r="BF33" s="61" t="s">
        <v>137</v>
      </c>
      <c r="BG33" s="61" t="s">
        <v>137</v>
      </c>
      <c r="BH33" s="61" t="s">
        <v>137</v>
      </c>
      <c r="BI33" s="61" t="s">
        <v>137</v>
      </c>
      <c r="BJ33" s="61" t="s">
        <v>137</v>
      </c>
      <c r="BK33" s="61" t="s">
        <v>137</v>
      </c>
      <c r="BL33" s="61" t="s">
        <v>137</v>
      </c>
      <c r="BM33" s="61" t="s">
        <v>137</v>
      </c>
      <c r="BN33" s="61" t="s">
        <v>137</v>
      </c>
      <c r="BO33" s="61" t="s">
        <v>137</v>
      </c>
      <c r="BP33" s="121">
        <v>20.8</v>
      </c>
      <c r="BQ33" s="41">
        <f t="shared" si="2"/>
        <v>20.8</v>
      </c>
      <c r="BR33" s="52"/>
    </row>
    <row r="34" spans="2:70" x14ac:dyDescent="0.3">
      <c r="B34" s="50" t="str">
        <f t="shared" si="0"/>
        <v>Huasteca_Ingenio Plan de Ayala</v>
      </c>
      <c r="C34" s="111" t="s">
        <v>0</v>
      </c>
      <c r="D34" s="111" t="s">
        <v>107</v>
      </c>
      <c r="E34" s="111" t="s">
        <v>2</v>
      </c>
      <c r="F34" s="61" t="s">
        <v>137</v>
      </c>
      <c r="G34" s="61" t="s">
        <v>137</v>
      </c>
      <c r="H34" s="61" t="s">
        <v>137</v>
      </c>
      <c r="I34" s="61" t="s">
        <v>137</v>
      </c>
      <c r="J34" s="61" t="s">
        <v>137</v>
      </c>
      <c r="K34" s="61" t="s">
        <v>137</v>
      </c>
      <c r="L34" s="61" t="s">
        <v>137</v>
      </c>
      <c r="M34" s="61" t="s">
        <v>137</v>
      </c>
      <c r="N34" s="61" t="s">
        <v>137</v>
      </c>
      <c r="O34" s="61" t="s">
        <v>137</v>
      </c>
      <c r="P34" s="61" t="s">
        <v>137</v>
      </c>
      <c r="Q34" s="61" t="s">
        <v>137</v>
      </c>
      <c r="R34" s="61" t="s">
        <v>137</v>
      </c>
      <c r="S34" s="61" t="s">
        <v>137</v>
      </c>
      <c r="T34" s="61" t="s">
        <v>137</v>
      </c>
      <c r="U34" s="61" t="s">
        <v>137</v>
      </c>
      <c r="V34" s="61" t="s">
        <v>137</v>
      </c>
      <c r="W34" s="61" t="s">
        <v>137</v>
      </c>
      <c r="X34" s="61" t="s">
        <v>137</v>
      </c>
      <c r="Y34" s="61" t="s">
        <v>137</v>
      </c>
      <c r="Z34" s="61" t="s">
        <v>137</v>
      </c>
      <c r="AA34" s="61" t="s">
        <v>137</v>
      </c>
      <c r="AB34" s="61" t="s">
        <v>137</v>
      </c>
      <c r="AC34" s="61" t="s">
        <v>137</v>
      </c>
      <c r="AD34" s="61" t="s">
        <v>137</v>
      </c>
      <c r="AE34" s="61" t="s">
        <v>137</v>
      </c>
      <c r="AF34" s="61" t="s">
        <v>137</v>
      </c>
      <c r="AG34" s="61" t="s">
        <v>137</v>
      </c>
      <c r="AH34" s="61" t="s">
        <v>137</v>
      </c>
      <c r="AI34" s="61" t="s">
        <v>137</v>
      </c>
      <c r="AJ34" s="60">
        <v>32.9</v>
      </c>
      <c r="AK34" s="40">
        <f t="shared" si="1"/>
        <v>32.9</v>
      </c>
      <c r="AL34" s="61" t="s">
        <v>137</v>
      </c>
      <c r="AM34" s="61" t="s">
        <v>137</v>
      </c>
      <c r="AN34" s="61" t="s">
        <v>137</v>
      </c>
      <c r="AO34" s="61" t="s">
        <v>137</v>
      </c>
      <c r="AP34" s="61" t="s">
        <v>137</v>
      </c>
      <c r="AQ34" s="61" t="s">
        <v>137</v>
      </c>
      <c r="AR34" s="61" t="s">
        <v>137</v>
      </c>
      <c r="AS34" s="61" t="s">
        <v>137</v>
      </c>
      <c r="AT34" s="61" t="s">
        <v>137</v>
      </c>
      <c r="AU34" s="61" t="s">
        <v>137</v>
      </c>
      <c r="AV34" s="61" t="s">
        <v>137</v>
      </c>
      <c r="AW34" s="61" t="s">
        <v>137</v>
      </c>
      <c r="AX34" s="61" t="s">
        <v>137</v>
      </c>
      <c r="AY34" s="61" t="s">
        <v>137</v>
      </c>
      <c r="AZ34" s="61" t="s">
        <v>137</v>
      </c>
      <c r="BA34" s="61" t="s">
        <v>137</v>
      </c>
      <c r="BB34" s="61" t="s">
        <v>137</v>
      </c>
      <c r="BC34" s="61" t="s">
        <v>137</v>
      </c>
      <c r="BD34" s="61" t="s">
        <v>137</v>
      </c>
      <c r="BE34" s="61" t="s">
        <v>137</v>
      </c>
      <c r="BF34" s="61" t="s">
        <v>137</v>
      </c>
      <c r="BG34" s="61" t="s">
        <v>137</v>
      </c>
      <c r="BH34" s="61" t="s">
        <v>137</v>
      </c>
      <c r="BI34" s="61" t="s">
        <v>137</v>
      </c>
      <c r="BJ34" s="61" t="s">
        <v>137</v>
      </c>
      <c r="BK34" s="61" t="s">
        <v>137</v>
      </c>
      <c r="BL34" s="61" t="s">
        <v>137</v>
      </c>
      <c r="BM34" s="61" t="s">
        <v>137</v>
      </c>
      <c r="BN34" s="61" t="s">
        <v>137</v>
      </c>
      <c r="BO34" s="61" t="s">
        <v>137</v>
      </c>
      <c r="BP34" s="121">
        <v>20.8</v>
      </c>
      <c r="BQ34" s="41">
        <f t="shared" si="2"/>
        <v>20.8</v>
      </c>
      <c r="BR34" s="52"/>
    </row>
    <row r="35" spans="2:70" x14ac:dyDescent="0.3">
      <c r="B35" s="50" t="str">
        <f t="shared" si="0"/>
        <v>Huasteca_La Hincada</v>
      </c>
      <c r="C35" s="111" t="s">
        <v>0</v>
      </c>
      <c r="D35" s="111" t="s">
        <v>38</v>
      </c>
      <c r="E35" s="111" t="s">
        <v>2</v>
      </c>
      <c r="F35" s="61" t="s">
        <v>137</v>
      </c>
      <c r="G35" s="61" t="s">
        <v>137</v>
      </c>
      <c r="H35" s="61" t="s">
        <v>137</v>
      </c>
      <c r="I35" s="61" t="s">
        <v>137</v>
      </c>
      <c r="J35" s="61" t="s">
        <v>137</v>
      </c>
      <c r="K35" s="61" t="s">
        <v>137</v>
      </c>
      <c r="L35" s="61" t="s">
        <v>137</v>
      </c>
      <c r="M35" s="61" t="s">
        <v>137</v>
      </c>
      <c r="N35" s="61" t="s">
        <v>137</v>
      </c>
      <c r="O35" s="61" t="s">
        <v>137</v>
      </c>
      <c r="P35" s="61" t="s">
        <v>137</v>
      </c>
      <c r="Q35" s="61" t="s">
        <v>137</v>
      </c>
      <c r="R35" s="61" t="s">
        <v>137</v>
      </c>
      <c r="S35" s="61" t="s">
        <v>137</v>
      </c>
      <c r="T35" s="61" t="s">
        <v>137</v>
      </c>
      <c r="U35" s="61" t="s">
        <v>137</v>
      </c>
      <c r="V35" s="61" t="s">
        <v>137</v>
      </c>
      <c r="W35" s="61" t="s">
        <v>137</v>
      </c>
      <c r="X35" s="61" t="s">
        <v>137</v>
      </c>
      <c r="Y35" s="61" t="s">
        <v>137</v>
      </c>
      <c r="Z35" s="61" t="s">
        <v>137</v>
      </c>
      <c r="AA35" s="61" t="s">
        <v>137</v>
      </c>
      <c r="AB35" s="61" t="s">
        <v>137</v>
      </c>
      <c r="AC35" s="61" t="s">
        <v>137</v>
      </c>
      <c r="AD35" s="61" t="s">
        <v>137</v>
      </c>
      <c r="AE35" s="61" t="s">
        <v>137</v>
      </c>
      <c r="AF35" s="61" t="s">
        <v>137</v>
      </c>
      <c r="AG35" s="61" t="s">
        <v>137</v>
      </c>
      <c r="AH35" s="61" t="s">
        <v>137</v>
      </c>
      <c r="AI35" s="61" t="s">
        <v>137</v>
      </c>
      <c r="AJ35" s="60">
        <v>32.9</v>
      </c>
      <c r="AK35" s="40">
        <f t="shared" si="1"/>
        <v>32.9</v>
      </c>
      <c r="AL35" s="61" t="s">
        <v>137</v>
      </c>
      <c r="AM35" s="61" t="s">
        <v>137</v>
      </c>
      <c r="AN35" s="61" t="s">
        <v>137</v>
      </c>
      <c r="AO35" s="61" t="s">
        <v>137</v>
      </c>
      <c r="AP35" s="61" t="s">
        <v>137</v>
      </c>
      <c r="AQ35" s="61" t="s">
        <v>137</v>
      </c>
      <c r="AR35" s="61" t="s">
        <v>137</v>
      </c>
      <c r="AS35" s="61" t="s">
        <v>137</v>
      </c>
      <c r="AT35" s="61" t="s">
        <v>137</v>
      </c>
      <c r="AU35" s="61" t="s">
        <v>137</v>
      </c>
      <c r="AV35" s="61" t="s">
        <v>137</v>
      </c>
      <c r="AW35" s="61" t="s">
        <v>137</v>
      </c>
      <c r="AX35" s="61" t="s">
        <v>137</v>
      </c>
      <c r="AY35" s="61" t="s">
        <v>137</v>
      </c>
      <c r="AZ35" s="61" t="s">
        <v>137</v>
      </c>
      <c r="BA35" s="61" t="s">
        <v>137</v>
      </c>
      <c r="BB35" s="61" t="s">
        <v>137</v>
      </c>
      <c r="BC35" s="61" t="s">
        <v>137</v>
      </c>
      <c r="BD35" s="61" t="s">
        <v>137</v>
      </c>
      <c r="BE35" s="61" t="s">
        <v>137</v>
      </c>
      <c r="BF35" s="61" t="s">
        <v>137</v>
      </c>
      <c r="BG35" s="61" t="s">
        <v>137</v>
      </c>
      <c r="BH35" s="61" t="s">
        <v>137</v>
      </c>
      <c r="BI35" s="61" t="s">
        <v>137</v>
      </c>
      <c r="BJ35" s="61" t="s">
        <v>137</v>
      </c>
      <c r="BK35" s="61" t="s">
        <v>137</v>
      </c>
      <c r="BL35" s="61" t="s">
        <v>137</v>
      </c>
      <c r="BM35" s="61" t="s">
        <v>137</v>
      </c>
      <c r="BN35" s="61" t="s">
        <v>137</v>
      </c>
      <c r="BO35" s="61" t="s">
        <v>137</v>
      </c>
      <c r="BP35" s="121">
        <v>20.8</v>
      </c>
      <c r="BQ35" s="41">
        <f t="shared" si="2"/>
        <v>20.8</v>
      </c>
      <c r="BR35" s="52"/>
    </row>
    <row r="36" spans="2:70" x14ac:dyDescent="0.3">
      <c r="B36" s="50" t="str">
        <f t="shared" si="0"/>
        <v>Huasteca_Tampaya</v>
      </c>
      <c r="C36" s="111" t="s">
        <v>0</v>
      </c>
      <c r="D36" s="111" t="s">
        <v>70</v>
      </c>
      <c r="E36" s="111" t="s">
        <v>2</v>
      </c>
      <c r="F36" s="61" t="s">
        <v>137</v>
      </c>
      <c r="G36" s="61" t="s">
        <v>137</v>
      </c>
      <c r="H36" s="61" t="s">
        <v>137</v>
      </c>
      <c r="I36" s="61" t="s">
        <v>137</v>
      </c>
      <c r="J36" s="61" t="s">
        <v>137</v>
      </c>
      <c r="K36" s="61" t="s">
        <v>137</v>
      </c>
      <c r="L36" s="61" t="s">
        <v>137</v>
      </c>
      <c r="M36" s="61" t="s">
        <v>137</v>
      </c>
      <c r="N36" s="61" t="s">
        <v>137</v>
      </c>
      <c r="O36" s="61" t="s">
        <v>137</v>
      </c>
      <c r="P36" s="61" t="s">
        <v>137</v>
      </c>
      <c r="Q36" s="61" t="s">
        <v>137</v>
      </c>
      <c r="R36" s="61" t="s">
        <v>137</v>
      </c>
      <c r="S36" s="61" t="s">
        <v>137</v>
      </c>
      <c r="T36" s="61" t="s">
        <v>137</v>
      </c>
      <c r="U36" s="61" t="s">
        <v>137</v>
      </c>
      <c r="V36" s="61" t="s">
        <v>137</v>
      </c>
      <c r="W36" s="61" t="s">
        <v>137</v>
      </c>
      <c r="X36" s="61" t="s">
        <v>137</v>
      </c>
      <c r="Y36" s="61" t="s">
        <v>137</v>
      </c>
      <c r="Z36" s="61" t="s">
        <v>137</v>
      </c>
      <c r="AA36" s="61" t="s">
        <v>137</v>
      </c>
      <c r="AB36" s="61" t="s">
        <v>137</v>
      </c>
      <c r="AC36" s="61" t="s">
        <v>137</v>
      </c>
      <c r="AD36" s="61" t="s">
        <v>137</v>
      </c>
      <c r="AE36" s="61" t="s">
        <v>137</v>
      </c>
      <c r="AF36" s="61" t="s">
        <v>137</v>
      </c>
      <c r="AG36" s="61" t="s">
        <v>137</v>
      </c>
      <c r="AH36" s="61" t="s">
        <v>137</v>
      </c>
      <c r="AI36" s="61" t="s">
        <v>137</v>
      </c>
      <c r="AJ36" s="60">
        <v>32.9</v>
      </c>
      <c r="AK36" s="40">
        <f t="shared" si="1"/>
        <v>32.9</v>
      </c>
      <c r="AL36" s="61" t="s">
        <v>137</v>
      </c>
      <c r="AM36" s="61" t="s">
        <v>137</v>
      </c>
      <c r="AN36" s="61" t="s">
        <v>137</v>
      </c>
      <c r="AO36" s="61" t="s">
        <v>137</v>
      </c>
      <c r="AP36" s="61" t="s">
        <v>137</v>
      </c>
      <c r="AQ36" s="61" t="s">
        <v>137</v>
      </c>
      <c r="AR36" s="61" t="s">
        <v>137</v>
      </c>
      <c r="AS36" s="61" t="s">
        <v>137</v>
      </c>
      <c r="AT36" s="61" t="s">
        <v>137</v>
      </c>
      <c r="AU36" s="61" t="s">
        <v>137</v>
      </c>
      <c r="AV36" s="61" t="s">
        <v>137</v>
      </c>
      <c r="AW36" s="61" t="s">
        <v>137</v>
      </c>
      <c r="AX36" s="61" t="s">
        <v>137</v>
      </c>
      <c r="AY36" s="61" t="s">
        <v>137</v>
      </c>
      <c r="AZ36" s="61" t="s">
        <v>137</v>
      </c>
      <c r="BA36" s="61" t="s">
        <v>137</v>
      </c>
      <c r="BB36" s="61" t="s">
        <v>137</v>
      </c>
      <c r="BC36" s="61" t="s">
        <v>137</v>
      </c>
      <c r="BD36" s="61" t="s">
        <v>137</v>
      </c>
      <c r="BE36" s="61" t="s">
        <v>137</v>
      </c>
      <c r="BF36" s="61" t="s">
        <v>137</v>
      </c>
      <c r="BG36" s="61" t="s">
        <v>137</v>
      </c>
      <c r="BH36" s="61" t="s">
        <v>137</v>
      </c>
      <c r="BI36" s="61" t="s">
        <v>137</v>
      </c>
      <c r="BJ36" s="61" t="s">
        <v>137</v>
      </c>
      <c r="BK36" s="61" t="s">
        <v>137</v>
      </c>
      <c r="BL36" s="61" t="s">
        <v>137</v>
      </c>
      <c r="BM36" s="61" t="s">
        <v>137</v>
      </c>
      <c r="BN36" s="61" t="s">
        <v>137</v>
      </c>
      <c r="BO36" s="61" t="s">
        <v>137</v>
      </c>
      <c r="BP36" s="121">
        <v>20.8</v>
      </c>
      <c r="BQ36" s="41">
        <f t="shared" si="2"/>
        <v>20.8</v>
      </c>
      <c r="BR36" s="52"/>
    </row>
    <row r="37" spans="2:70" x14ac:dyDescent="0.3">
      <c r="B37" s="50" t="str">
        <f t="shared" si="0"/>
        <v>Huasteca_INIFAP Ebano</v>
      </c>
      <c r="C37" s="111" t="s">
        <v>0</v>
      </c>
      <c r="D37" s="111" t="s">
        <v>33</v>
      </c>
      <c r="E37" s="111" t="s">
        <v>34</v>
      </c>
      <c r="F37" s="61" t="s">
        <v>137</v>
      </c>
      <c r="G37" s="61" t="s">
        <v>137</v>
      </c>
      <c r="H37" s="61" t="s">
        <v>137</v>
      </c>
      <c r="I37" s="61" t="s">
        <v>137</v>
      </c>
      <c r="J37" s="61" t="s">
        <v>137</v>
      </c>
      <c r="K37" s="61" t="s">
        <v>137</v>
      </c>
      <c r="L37" s="61" t="s">
        <v>137</v>
      </c>
      <c r="M37" s="61" t="s">
        <v>137</v>
      </c>
      <c r="N37" s="61" t="s">
        <v>137</v>
      </c>
      <c r="O37" s="61" t="s">
        <v>137</v>
      </c>
      <c r="P37" s="61" t="s">
        <v>137</v>
      </c>
      <c r="Q37" s="61" t="s">
        <v>137</v>
      </c>
      <c r="R37" s="61" t="s">
        <v>137</v>
      </c>
      <c r="S37" s="61" t="s">
        <v>137</v>
      </c>
      <c r="T37" s="61" t="s">
        <v>137</v>
      </c>
      <c r="U37" s="61" t="s">
        <v>137</v>
      </c>
      <c r="V37" s="61" t="s">
        <v>137</v>
      </c>
      <c r="W37" s="61" t="s">
        <v>137</v>
      </c>
      <c r="X37" s="61" t="s">
        <v>137</v>
      </c>
      <c r="Y37" s="61" t="s">
        <v>137</v>
      </c>
      <c r="Z37" s="61" t="s">
        <v>137</v>
      </c>
      <c r="AA37" s="61" t="s">
        <v>137</v>
      </c>
      <c r="AB37" s="61" t="s">
        <v>137</v>
      </c>
      <c r="AC37" s="61" t="s">
        <v>137</v>
      </c>
      <c r="AD37" s="61" t="s">
        <v>137</v>
      </c>
      <c r="AE37" s="61" t="s">
        <v>137</v>
      </c>
      <c r="AF37" s="61" t="s">
        <v>137</v>
      </c>
      <c r="AG37" s="61" t="s">
        <v>137</v>
      </c>
      <c r="AH37" s="61" t="s">
        <v>137</v>
      </c>
      <c r="AI37" s="61" t="s">
        <v>137</v>
      </c>
      <c r="AJ37" s="60">
        <v>32.9</v>
      </c>
      <c r="AK37" s="40">
        <f t="shared" si="1"/>
        <v>32.9</v>
      </c>
      <c r="AL37" s="61" t="s">
        <v>137</v>
      </c>
      <c r="AM37" s="61" t="s">
        <v>137</v>
      </c>
      <c r="AN37" s="61" t="s">
        <v>137</v>
      </c>
      <c r="AO37" s="61" t="s">
        <v>137</v>
      </c>
      <c r="AP37" s="61" t="s">
        <v>137</v>
      </c>
      <c r="AQ37" s="61" t="s">
        <v>137</v>
      </c>
      <c r="AR37" s="61" t="s">
        <v>137</v>
      </c>
      <c r="AS37" s="61" t="s">
        <v>137</v>
      </c>
      <c r="AT37" s="61" t="s">
        <v>137</v>
      </c>
      <c r="AU37" s="61" t="s">
        <v>137</v>
      </c>
      <c r="AV37" s="61" t="s">
        <v>137</v>
      </c>
      <c r="AW37" s="61" t="s">
        <v>137</v>
      </c>
      <c r="AX37" s="61" t="s">
        <v>137</v>
      </c>
      <c r="AY37" s="61" t="s">
        <v>137</v>
      </c>
      <c r="AZ37" s="61" t="s">
        <v>137</v>
      </c>
      <c r="BA37" s="61" t="s">
        <v>137</v>
      </c>
      <c r="BB37" s="61" t="s">
        <v>137</v>
      </c>
      <c r="BC37" s="61" t="s">
        <v>137</v>
      </c>
      <c r="BD37" s="61" t="s">
        <v>137</v>
      </c>
      <c r="BE37" s="61" t="s">
        <v>137</v>
      </c>
      <c r="BF37" s="61" t="s">
        <v>137</v>
      </c>
      <c r="BG37" s="61" t="s">
        <v>137</v>
      </c>
      <c r="BH37" s="61" t="s">
        <v>137</v>
      </c>
      <c r="BI37" s="61" t="s">
        <v>137</v>
      </c>
      <c r="BJ37" s="61" t="s">
        <v>137</v>
      </c>
      <c r="BK37" s="61" t="s">
        <v>137</v>
      </c>
      <c r="BL37" s="61" t="s">
        <v>137</v>
      </c>
      <c r="BM37" s="61" t="s">
        <v>137</v>
      </c>
      <c r="BN37" s="61" t="s">
        <v>137</v>
      </c>
      <c r="BO37" s="61" t="s">
        <v>137</v>
      </c>
      <c r="BP37" s="121">
        <v>20.8</v>
      </c>
      <c r="BQ37" s="41">
        <f t="shared" si="2"/>
        <v>20.8</v>
      </c>
      <c r="BR37" s="52"/>
    </row>
    <row r="38" spans="2:70" x14ac:dyDescent="0.3">
      <c r="B38" s="50" t="str">
        <f t="shared" si="0"/>
        <v>Huasteca_Ponciano</v>
      </c>
      <c r="C38" s="111" t="s">
        <v>0</v>
      </c>
      <c r="D38" s="111" t="s">
        <v>51</v>
      </c>
      <c r="E38" s="111" t="s">
        <v>34</v>
      </c>
      <c r="F38" s="61" t="s">
        <v>137</v>
      </c>
      <c r="G38" s="61" t="s">
        <v>137</v>
      </c>
      <c r="H38" s="61" t="s">
        <v>137</v>
      </c>
      <c r="I38" s="61" t="s">
        <v>137</v>
      </c>
      <c r="J38" s="61" t="s">
        <v>137</v>
      </c>
      <c r="K38" s="61" t="s">
        <v>137</v>
      </c>
      <c r="L38" s="61" t="s">
        <v>137</v>
      </c>
      <c r="M38" s="61" t="s">
        <v>137</v>
      </c>
      <c r="N38" s="61" t="s">
        <v>137</v>
      </c>
      <c r="O38" s="61" t="s">
        <v>137</v>
      </c>
      <c r="P38" s="61" t="s">
        <v>137</v>
      </c>
      <c r="Q38" s="61" t="s">
        <v>137</v>
      </c>
      <c r="R38" s="61" t="s">
        <v>137</v>
      </c>
      <c r="S38" s="61" t="s">
        <v>137</v>
      </c>
      <c r="T38" s="61" t="s">
        <v>137</v>
      </c>
      <c r="U38" s="61" t="s">
        <v>137</v>
      </c>
      <c r="V38" s="61" t="s">
        <v>137</v>
      </c>
      <c r="W38" s="61" t="s">
        <v>137</v>
      </c>
      <c r="X38" s="61" t="s">
        <v>137</v>
      </c>
      <c r="Y38" s="61" t="s">
        <v>137</v>
      </c>
      <c r="Z38" s="61" t="s">
        <v>137</v>
      </c>
      <c r="AA38" s="61" t="s">
        <v>137</v>
      </c>
      <c r="AB38" s="61" t="s">
        <v>137</v>
      </c>
      <c r="AC38" s="61" t="s">
        <v>137</v>
      </c>
      <c r="AD38" s="61" t="s">
        <v>137</v>
      </c>
      <c r="AE38" s="61" t="s">
        <v>137</v>
      </c>
      <c r="AF38" s="61" t="s">
        <v>137</v>
      </c>
      <c r="AG38" s="61" t="s">
        <v>137</v>
      </c>
      <c r="AH38" s="61" t="s">
        <v>137</v>
      </c>
      <c r="AI38" s="61" t="s">
        <v>137</v>
      </c>
      <c r="AJ38" s="60">
        <v>32.9</v>
      </c>
      <c r="AK38" s="40">
        <f t="shared" si="1"/>
        <v>32.9</v>
      </c>
      <c r="AL38" s="61" t="s">
        <v>137</v>
      </c>
      <c r="AM38" s="61" t="s">
        <v>137</v>
      </c>
      <c r="AN38" s="61" t="s">
        <v>137</v>
      </c>
      <c r="AO38" s="61" t="s">
        <v>137</v>
      </c>
      <c r="AP38" s="61" t="s">
        <v>137</v>
      </c>
      <c r="AQ38" s="61" t="s">
        <v>137</v>
      </c>
      <c r="AR38" s="61" t="s">
        <v>137</v>
      </c>
      <c r="AS38" s="61" t="s">
        <v>137</v>
      </c>
      <c r="AT38" s="61" t="s">
        <v>137</v>
      </c>
      <c r="AU38" s="61" t="s">
        <v>137</v>
      </c>
      <c r="AV38" s="61" t="s">
        <v>137</v>
      </c>
      <c r="AW38" s="61" t="s">
        <v>137</v>
      </c>
      <c r="AX38" s="61" t="s">
        <v>137</v>
      </c>
      <c r="AY38" s="61" t="s">
        <v>137</v>
      </c>
      <c r="AZ38" s="61" t="s">
        <v>137</v>
      </c>
      <c r="BA38" s="61" t="s">
        <v>137</v>
      </c>
      <c r="BB38" s="61" t="s">
        <v>137</v>
      </c>
      <c r="BC38" s="61" t="s">
        <v>137</v>
      </c>
      <c r="BD38" s="61" t="s">
        <v>137</v>
      </c>
      <c r="BE38" s="61" t="s">
        <v>137</v>
      </c>
      <c r="BF38" s="61" t="s">
        <v>137</v>
      </c>
      <c r="BG38" s="61" t="s">
        <v>137</v>
      </c>
      <c r="BH38" s="61" t="s">
        <v>137</v>
      </c>
      <c r="BI38" s="61" t="s">
        <v>137</v>
      </c>
      <c r="BJ38" s="61" t="s">
        <v>137</v>
      </c>
      <c r="BK38" s="61" t="s">
        <v>137</v>
      </c>
      <c r="BL38" s="61" t="s">
        <v>137</v>
      </c>
      <c r="BM38" s="61" t="s">
        <v>137</v>
      </c>
      <c r="BN38" s="61" t="s">
        <v>137</v>
      </c>
      <c r="BO38" s="61" t="s">
        <v>137</v>
      </c>
      <c r="BP38" s="121">
        <v>20.8</v>
      </c>
      <c r="BQ38" s="41">
        <f t="shared" si="2"/>
        <v>20.8</v>
      </c>
      <c r="BR38" s="52"/>
    </row>
    <row r="39" spans="2:70" x14ac:dyDescent="0.3">
      <c r="B39" s="50" t="str">
        <f t="shared" si="0"/>
        <v>Huasteca_Santa Fé</v>
      </c>
      <c r="C39" s="111" t="s">
        <v>0</v>
      </c>
      <c r="D39" s="111" t="s">
        <v>66</v>
      </c>
      <c r="E39" s="111" t="s">
        <v>34</v>
      </c>
      <c r="F39" s="61" t="s">
        <v>137</v>
      </c>
      <c r="G39" s="61" t="s">
        <v>137</v>
      </c>
      <c r="H39" s="61" t="s">
        <v>137</v>
      </c>
      <c r="I39" s="61" t="s">
        <v>137</v>
      </c>
      <c r="J39" s="61" t="s">
        <v>137</v>
      </c>
      <c r="K39" s="61" t="s">
        <v>137</v>
      </c>
      <c r="L39" s="61" t="s">
        <v>137</v>
      </c>
      <c r="M39" s="61" t="s">
        <v>137</v>
      </c>
      <c r="N39" s="61" t="s">
        <v>137</v>
      </c>
      <c r="O39" s="61" t="s">
        <v>137</v>
      </c>
      <c r="P39" s="61" t="s">
        <v>137</v>
      </c>
      <c r="Q39" s="61" t="s">
        <v>137</v>
      </c>
      <c r="R39" s="61" t="s">
        <v>137</v>
      </c>
      <c r="S39" s="61" t="s">
        <v>137</v>
      </c>
      <c r="T39" s="61" t="s">
        <v>137</v>
      </c>
      <c r="U39" s="61" t="s">
        <v>137</v>
      </c>
      <c r="V39" s="61" t="s">
        <v>137</v>
      </c>
      <c r="W39" s="61" t="s">
        <v>137</v>
      </c>
      <c r="X39" s="61" t="s">
        <v>137</v>
      </c>
      <c r="Y39" s="61" t="s">
        <v>137</v>
      </c>
      <c r="Z39" s="61" t="s">
        <v>137</v>
      </c>
      <c r="AA39" s="61" t="s">
        <v>137</v>
      </c>
      <c r="AB39" s="61" t="s">
        <v>137</v>
      </c>
      <c r="AC39" s="61" t="s">
        <v>137</v>
      </c>
      <c r="AD39" s="61" t="s">
        <v>137</v>
      </c>
      <c r="AE39" s="61" t="s">
        <v>137</v>
      </c>
      <c r="AF39" s="61" t="s">
        <v>137</v>
      </c>
      <c r="AG39" s="61" t="s">
        <v>137</v>
      </c>
      <c r="AH39" s="61" t="s">
        <v>137</v>
      </c>
      <c r="AI39" s="61" t="s">
        <v>137</v>
      </c>
      <c r="AJ39" s="60">
        <v>32.9</v>
      </c>
      <c r="AK39" s="40">
        <f t="shared" si="1"/>
        <v>32.9</v>
      </c>
      <c r="AL39" s="61" t="s">
        <v>137</v>
      </c>
      <c r="AM39" s="61" t="s">
        <v>137</v>
      </c>
      <c r="AN39" s="61" t="s">
        <v>137</v>
      </c>
      <c r="AO39" s="61" t="s">
        <v>137</v>
      </c>
      <c r="AP39" s="61" t="s">
        <v>137</v>
      </c>
      <c r="AQ39" s="61" t="s">
        <v>137</v>
      </c>
      <c r="AR39" s="61" t="s">
        <v>137</v>
      </c>
      <c r="AS39" s="61" t="s">
        <v>137</v>
      </c>
      <c r="AT39" s="61" t="s">
        <v>137</v>
      </c>
      <c r="AU39" s="61" t="s">
        <v>137</v>
      </c>
      <c r="AV39" s="61" t="s">
        <v>137</v>
      </c>
      <c r="AW39" s="61" t="s">
        <v>137</v>
      </c>
      <c r="AX39" s="61" t="s">
        <v>137</v>
      </c>
      <c r="AY39" s="61" t="s">
        <v>137</v>
      </c>
      <c r="AZ39" s="61" t="s">
        <v>137</v>
      </c>
      <c r="BA39" s="61" t="s">
        <v>137</v>
      </c>
      <c r="BB39" s="61" t="s">
        <v>137</v>
      </c>
      <c r="BC39" s="61" t="s">
        <v>137</v>
      </c>
      <c r="BD39" s="61" t="s">
        <v>137</v>
      </c>
      <c r="BE39" s="61" t="s">
        <v>137</v>
      </c>
      <c r="BF39" s="61" t="s">
        <v>137</v>
      </c>
      <c r="BG39" s="61" t="s">
        <v>137</v>
      </c>
      <c r="BH39" s="61" t="s">
        <v>137</v>
      </c>
      <c r="BI39" s="61" t="s">
        <v>137</v>
      </c>
      <c r="BJ39" s="61" t="s">
        <v>137</v>
      </c>
      <c r="BK39" s="61" t="s">
        <v>137</v>
      </c>
      <c r="BL39" s="61" t="s">
        <v>137</v>
      </c>
      <c r="BM39" s="61" t="s">
        <v>137</v>
      </c>
      <c r="BN39" s="61" t="s">
        <v>137</v>
      </c>
      <c r="BO39" s="61" t="s">
        <v>137</v>
      </c>
      <c r="BP39" s="121">
        <v>20.8</v>
      </c>
      <c r="BQ39" s="41">
        <f t="shared" si="2"/>
        <v>20.8</v>
      </c>
      <c r="BR39" s="52"/>
    </row>
    <row r="40" spans="2:70" x14ac:dyDescent="0.3">
      <c r="B40" s="50" t="str">
        <f t="shared" si="0"/>
        <v xml:space="preserve">Huasteca_Santa Martha </v>
      </c>
      <c r="C40" s="111" t="s">
        <v>0</v>
      </c>
      <c r="D40" s="111" t="s">
        <v>67</v>
      </c>
      <c r="E40" s="111" t="s">
        <v>34</v>
      </c>
      <c r="F40" s="61" t="s">
        <v>137</v>
      </c>
      <c r="G40" s="61" t="s">
        <v>137</v>
      </c>
      <c r="H40" s="61" t="s">
        <v>137</v>
      </c>
      <c r="I40" s="61" t="s">
        <v>137</v>
      </c>
      <c r="J40" s="61" t="s">
        <v>137</v>
      </c>
      <c r="K40" s="61" t="s">
        <v>137</v>
      </c>
      <c r="L40" s="61" t="s">
        <v>137</v>
      </c>
      <c r="M40" s="61" t="s">
        <v>137</v>
      </c>
      <c r="N40" s="61" t="s">
        <v>137</v>
      </c>
      <c r="O40" s="61" t="s">
        <v>137</v>
      </c>
      <c r="P40" s="61" t="s">
        <v>137</v>
      </c>
      <c r="Q40" s="61" t="s">
        <v>137</v>
      </c>
      <c r="R40" s="61" t="s">
        <v>137</v>
      </c>
      <c r="S40" s="61" t="s">
        <v>137</v>
      </c>
      <c r="T40" s="61" t="s">
        <v>137</v>
      </c>
      <c r="U40" s="61" t="s">
        <v>137</v>
      </c>
      <c r="V40" s="61" t="s">
        <v>137</v>
      </c>
      <c r="W40" s="61" t="s">
        <v>137</v>
      </c>
      <c r="X40" s="61" t="s">
        <v>137</v>
      </c>
      <c r="Y40" s="61" t="s">
        <v>137</v>
      </c>
      <c r="Z40" s="61" t="s">
        <v>137</v>
      </c>
      <c r="AA40" s="61" t="s">
        <v>137</v>
      </c>
      <c r="AB40" s="61" t="s">
        <v>137</v>
      </c>
      <c r="AC40" s="61" t="s">
        <v>137</v>
      </c>
      <c r="AD40" s="61" t="s">
        <v>137</v>
      </c>
      <c r="AE40" s="61" t="s">
        <v>137</v>
      </c>
      <c r="AF40" s="61" t="s">
        <v>137</v>
      </c>
      <c r="AG40" s="61" t="s">
        <v>137</v>
      </c>
      <c r="AH40" s="61" t="s">
        <v>137</v>
      </c>
      <c r="AI40" s="61" t="s">
        <v>137</v>
      </c>
      <c r="AJ40" s="60">
        <v>32.9</v>
      </c>
      <c r="AK40" s="40">
        <f t="shared" si="1"/>
        <v>32.9</v>
      </c>
      <c r="AL40" s="61" t="s">
        <v>137</v>
      </c>
      <c r="AM40" s="61" t="s">
        <v>137</v>
      </c>
      <c r="AN40" s="61" t="s">
        <v>137</v>
      </c>
      <c r="AO40" s="61" t="s">
        <v>137</v>
      </c>
      <c r="AP40" s="61" t="s">
        <v>137</v>
      </c>
      <c r="AQ40" s="61" t="s">
        <v>137</v>
      </c>
      <c r="AR40" s="61" t="s">
        <v>137</v>
      </c>
      <c r="AS40" s="61" t="s">
        <v>137</v>
      </c>
      <c r="AT40" s="61" t="s">
        <v>137</v>
      </c>
      <c r="AU40" s="61" t="s">
        <v>137</v>
      </c>
      <c r="AV40" s="61" t="s">
        <v>137</v>
      </c>
      <c r="AW40" s="61" t="s">
        <v>137</v>
      </c>
      <c r="AX40" s="61" t="s">
        <v>137</v>
      </c>
      <c r="AY40" s="61" t="s">
        <v>137</v>
      </c>
      <c r="AZ40" s="61" t="s">
        <v>137</v>
      </c>
      <c r="BA40" s="61" t="s">
        <v>137</v>
      </c>
      <c r="BB40" s="61" t="s">
        <v>137</v>
      </c>
      <c r="BC40" s="61" t="s">
        <v>137</v>
      </c>
      <c r="BD40" s="61" t="s">
        <v>137</v>
      </c>
      <c r="BE40" s="61" t="s">
        <v>137</v>
      </c>
      <c r="BF40" s="61" t="s">
        <v>137</v>
      </c>
      <c r="BG40" s="61" t="s">
        <v>137</v>
      </c>
      <c r="BH40" s="61" t="s">
        <v>137</v>
      </c>
      <c r="BI40" s="61" t="s">
        <v>137</v>
      </c>
      <c r="BJ40" s="61" t="s">
        <v>137</v>
      </c>
      <c r="BK40" s="61" t="s">
        <v>137</v>
      </c>
      <c r="BL40" s="61" t="s">
        <v>137</v>
      </c>
      <c r="BM40" s="61" t="s">
        <v>137</v>
      </c>
      <c r="BN40" s="61" t="s">
        <v>137</v>
      </c>
      <c r="BO40" s="61" t="s">
        <v>137</v>
      </c>
      <c r="BP40" s="121">
        <v>20.8</v>
      </c>
      <c r="BQ40" s="41">
        <f t="shared" si="2"/>
        <v>20.8</v>
      </c>
      <c r="BR40" s="52"/>
    </row>
    <row r="41" spans="2:70" x14ac:dyDescent="0.3">
      <c r="B41" s="50" t="str">
        <f t="shared" si="0"/>
        <v>Huasteca_El Estribo</v>
      </c>
      <c r="C41" s="111" t="s">
        <v>0</v>
      </c>
      <c r="D41" s="111" t="s">
        <v>19</v>
      </c>
      <c r="E41" s="111" t="s">
        <v>20</v>
      </c>
      <c r="F41" s="61" t="s">
        <v>137</v>
      </c>
      <c r="G41" s="61" t="s">
        <v>137</v>
      </c>
      <c r="H41" s="61" t="s">
        <v>137</v>
      </c>
      <c r="I41" s="61" t="s">
        <v>137</v>
      </c>
      <c r="J41" s="61" t="s">
        <v>137</v>
      </c>
      <c r="K41" s="61" t="s">
        <v>137</v>
      </c>
      <c r="L41" s="61" t="s">
        <v>137</v>
      </c>
      <c r="M41" s="61" t="s">
        <v>137</v>
      </c>
      <c r="N41" s="61" t="s">
        <v>137</v>
      </c>
      <c r="O41" s="61" t="s">
        <v>137</v>
      </c>
      <c r="P41" s="61" t="s">
        <v>137</v>
      </c>
      <c r="Q41" s="61" t="s">
        <v>137</v>
      </c>
      <c r="R41" s="61" t="s">
        <v>137</v>
      </c>
      <c r="S41" s="61" t="s">
        <v>137</v>
      </c>
      <c r="T41" s="61" t="s">
        <v>137</v>
      </c>
      <c r="U41" s="61" t="s">
        <v>137</v>
      </c>
      <c r="V41" s="61" t="s">
        <v>137</v>
      </c>
      <c r="W41" s="61" t="s">
        <v>137</v>
      </c>
      <c r="X41" s="61" t="s">
        <v>137</v>
      </c>
      <c r="Y41" s="61" t="s">
        <v>137</v>
      </c>
      <c r="Z41" s="61" t="s">
        <v>137</v>
      </c>
      <c r="AA41" s="61" t="s">
        <v>137</v>
      </c>
      <c r="AB41" s="61" t="s">
        <v>137</v>
      </c>
      <c r="AC41" s="61" t="s">
        <v>137</v>
      </c>
      <c r="AD41" s="61" t="s">
        <v>137</v>
      </c>
      <c r="AE41" s="61" t="s">
        <v>137</v>
      </c>
      <c r="AF41" s="61" t="s">
        <v>137</v>
      </c>
      <c r="AG41" s="61" t="s">
        <v>137</v>
      </c>
      <c r="AH41" s="61" t="s">
        <v>137</v>
      </c>
      <c r="AI41" s="61" t="s">
        <v>137</v>
      </c>
      <c r="AJ41" s="60">
        <v>32.9</v>
      </c>
      <c r="AK41" s="40">
        <f t="shared" si="1"/>
        <v>32.9</v>
      </c>
      <c r="AL41" s="61" t="s">
        <v>137</v>
      </c>
      <c r="AM41" s="61" t="s">
        <v>137</v>
      </c>
      <c r="AN41" s="61" t="s">
        <v>137</v>
      </c>
      <c r="AO41" s="61" t="s">
        <v>137</v>
      </c>
      <c r="AP41" s="61" t="s">
        <v>137</v>
      </c>
      <c r="AQ41" s="61" t="s">
        <v>137</v>
      </c>
      <c r="AR41" s="61" t="s">
        <v>137</v>
      </c>
      <c r="AS41" s="61" t="s">
        <v>137</v>
      </c>
      <c r="AT41" s="61" t="s">
        <v>137</v>
      </c>
      <c r="AU41" s="61" t="s">
        <v>137</v>
      </c>
      <c r="AV41" s="61" t="s">
        <v>137</v>
      </c>
      <c r="AW41" s="61" t="s">
        <v>137</v>
      </c>
      <c r="AX41" s="61" t="s">
        <v>137</v>
      </c>
      <c r="AY41" s="61" t="s">
        <v>137</v>
      </c>
      <c r="AZ41" s="61" t="s">
        <v>137</v>
      </c>
      <c r="BA41" s="61" t="s">
        <v>137</v>
      </c>
      <c r="BB41" s="61" t="s">
        <v>137</v>
      </c>
      <c r="BC41" s="61" t="s">
        <v>137</v>
      </c>
      <c r="BD41" s="61" t="s">
        <v>137</v>
      </c>
      <c r="BE41" s="61" t="s">
        <v>137</v>
      </c>
      <c r="BF41" s="61" t="s">
        <v>137</v>
      </c>
      <c r="BG41" s="61" t="s">
        <v>137</v>
      </c>
      <c r="BH41" s="61" t="s">
        <v>137</v>
      </c>
      <c r="BI41" s="61" t="s">
        <v>137</v>
      </c>
      <c r="BJ41" s="61" t="s">
        <v>137</v>
      </c>
      <c r="BK41" s="61" t="s">
        <v>137</v>
      </c>
      <c r="BL41" s="61" t="s">
        <v>137</v>
      </c>
      <c r="BM41" s="61" t="s">
        <v>137</v>
      </c>
      <c r="BN41" s="61" t="s">
        <v>137</v>
      </c>
      <c r="BO41" s="61" t="s">
        <v>137</v>
      </c>
      <c r="BP41" s="121">
        <v>20.8</v>
      </c>
      <c r="BQ41" s="41">
        <f t="shared" si="2"/>
        <v>20.8</v>
      </c>
      <c r="BR41" s="52"/>
    </row>
    <row r="42" spans="2:70" x14ac:dyDescent="0.3">
      <c r="B42" s="50" t="str">
        <f t="shared" si="0"/>
        <v>Huasteca_El Rosario</v>
      </c>
      <c r="C42" s="111" t="s">
        <v>0</v>
      </c>
      <c r="D42" s="111" t="s">
        <v>27</v>
      </c>
      <c r="E42" s="111" t="s">
        <v>20</v>
      </c>
      <c r="F42" s="61" t="s">
        <v>137</v>
      </c>
      <c r="G42" s="61" t="s">
        <v>137</v>
      </c>
      <c r="H42" s="61" t="s">
        <v>137</v>
      </c>
      <c r="I42" s="61" t="s">
        <v>137</v>
      </c>
      <c r="J42" s="61" t="s">
        <v>137</v>
      </c>
      <c r="K42" s="61" t="s">
        <v>137</v>
      </c>
      <c r="L42" s="61" t="s">
        <v>137</v>
      </c>
      <c r="M42" s="61" t="s">
        <v>137</v>
      </c>
      <c r="N42" s="61" t="s">
        <v>137</v>
      </c>
      <c r="O42" s="61" t="s">
        <v>137</v>
      </c>
      <c r="P42" s="61" t="s">
        <v>137</v>
      </c>
      <c r="Q42" s="61" t="s">
        <v>137</v>
      </c>
      <c r="R42" s="61" t="s">
        <v>137</v>
      </c>
      <c r="S42" s="61" t="s">
        <v>137</v>
      </c>
      <c r="T42" s="61" t="s">
        <v>137</v>
      </c>
      <c r="U42" s="61" t="s">
        <v>137</v>
      </c>
      <c r="V42" s="61" t="s">
        <v>137</v>
      </c>
      <c r="W42" s="61" t="s">
        <v>137</v>
      </c>
      <c r="X42" s="61" t="s">
        <v>137</v>
      </c>
      <c r="Y42" s="61" t="s">
        <v>137</v>
      </c>
      <c r="Z42" s="61" t="s">
        <v>137</v>
      </c>
      <c r="AA42" s="61" t="s">
        <v>137</v>
      </c>
      <c r="AB42" s="61" t="s">
        <v>137</v>
      </c>
      <c r="AC42" s="61" t="s">
        <v>137</v>
      </c>
      <c r="AD42" s="61" t="s">
        <v>137</v>
      </c>
      <c r="AE42" s="61" t="s">
        <v>137</v>
      </c>
      <c r="AF42" s="61" t="s">
        <v>137</v>
      </c>
      <c r="AG42" s="61" t="s">
        <v>137</v>
      </c>
      <c r="AH42" s="61" t="s">
        <v>137</v>
      </c>
      <c r="AI42" s="61" t="s">
        <v>137</v>
      </c>
      <c r="AJ42" s="60">
        <v>32.9</v>
      </c>
      <c r="AK42" s="40">
        <f t="shared" si="1"/>
        <v>32.9</v>
      </c>
      <c r="AL42" s="61" t="s">
        <v>137</v>
      </c>
      <c r="AM42" s="61" t="s">
        <v>137</v>
      </c>
      <c r="AN42" s="61" t="s">
        <v>137</v>
      </c>
      <c r="AO42" s="61" t="s">
        <v>137</v>
      </c>
      <c r="AP42" s="61" t="s">
        <v>137</v>
      </c>
      <c r="AQ42" s="61" t="s">
        <v>137</v>
      </c>
      <c r="AR42" s="61" t="s">
        <v>137</v>
      </c>
      <c r="AS42" s="61" t="s">
        <v>137</v>
      </c>
      <c r="AT42" s="61" t="s">
        <v>137</v>
      </c>
      <c r="AU42" s="61" t="s">
        <v>137</v>
      </c>
      <c r="AV42" s="61" t="s">
        <v>137</v>
      </c>
      <c r="AW42" s="61" t="s">
        <v>137</v>
      </c>
      <c r="AX42" s="61" t="s">
        <v>137</v>
      </c>
      <c r="AY42" s="61" t="s">
        <v>137</v>
      </c>
      <c r="AZ42" s="61" t="s">
        <v>137</v>
      </c>
      <c r="BA42" s="61" t="s">
        <v>137</v>
      </c>
      <c r="BB42" s="61" t="s">
        <v>137</v>
      </c>
      <c r="BC42" s="61" t="s">
        <v>137</v>
      </c>
      <c r="BD42" s="61" t="s">
        <v>137</v>
      </c>
      <c r="BE42" s="61" t="s">
        <v>137</v>
      </c>
      <c r="BF42" s="61" t="s">
        <v>137</v>
      </c>
      <c r="BG42" s="61" t="s">
        <v>137</v>
      </c>
      <c r="BH42" s="61" t="s">
        <v>137</v>
      </c>
      <c r="BI42" s="61" t="s">
        <v>137</v>
      </c>
      <c r="BJ42" s="61" t="s">
        <v>137</v>
      </c>
      <c r="BK42" s="61" t="s">
        <v>137</v>
      </c>
      <c r="BL42" s="61" t="s">
        <v>137</v>
      </c>
      <c r="BM42" s="61" t="s">
        <v>137</v>
      </c>
      <c r="BN42" s="61" t="s">
        <v>137</v>
      </c>
      <c r="BO42" s="61" t="s">
        <v>137</v>
      </c>
      <c r="BP42" s="121">
        <v>20.8</v>
      </c>
      <c r="BQ42" s="41">
        <f t="shared" si="2"/>
        <v>20.8</v>
      </c>
      <c r="BR42" s="52"/>
    </row>
    <row r="43" spans="2:70" x14ac:dyDescent="0.3">
      <c r="B43" s="50" t="str">
        <f t="shared" si="0"/>
        <v xml:space="preserve">Huasteca_INIFAP Huichihuayan </v>
      </c>
      <c r="C43" s="111" t="s">
        <v>0</v>
      </c>
      <c r="D43" s="111" t="s">
        <v>35</v>
      </c>
      <c r="E43" s="111" t="s">
        <v>36</v>
      </c>
      <c r="F43" s="61" t="s">
        <v>137</v>
      </c>
      <c r="G43" s="61" t="s">
        <v>137</v>
      </c>
      <c r="H43" s="61" t="s">
        <v>137</v>
      </c>
      <c r="I43" s="61" t="s">
        <v>137</v>
      </c>
      <c r="J43" s="61" t="s">
        <v>137</v>
      </c>
      <c r="K43" s="61" t="s">
        <v>137</v>
      </c>
      <c r="L43" s="61" t="s">
        <v>137</v>
      </c>
      <c r="M43" s="61" t="s">
        <v>137</v>
      </c>
      <c r="N43" s="61" t="s">
        <v>137</v>
      </c>
      <c r="O43" s="61" t="s">
        <v>137</v>
      </c>
      <c r="P43" s="61" t="s">
        <v>137</v>
      </c>
      <c r="Q43" s="61" t="s">
        <v>137</v>
      </c>
      <c r="R43" s="61" t="s">
        <v>137</v>
      </c>
      <c r="S43" s="61" t="s">
        <v>137</v>
      </c>
      <c r="T43" s="61" t="s">
        <v>137</v>
      </c>
      <c r="U43" s="61" t="s">
        <v>137</v>
      </c>
      <c r="V43" s="61" t="s">
        <v>137</v>
      </c>
      <c r="W43" s="61" t="s">
        <v>137</v>
      </c>
      <c r="X43" s="61" t="s">
        <v>137</v>
      </c>
      <c r="Y43" s="61" t="s">
        <v>137</v>
      </c>
      <c r="Z43" s="61" t="s">
        <v>137</v>
      </c>
      <c r="AA43" s="61" t="s">
        <v>137</v>
      </c>
      <c r="AB43" s="61" t="s">
        <v>137</v>
      </c>
      <c r="AC43" s="61" t="s">
        <v>137</v>
      </c>
      <c r="AD43" s="61" t="s">
        <v>137</v>
      </c>
      <c r="AE43" s="61" t="s">
        <v>137</v>
      </c>
      <c r="AF43" s="61" t="s">
        <v>137</v>
      </c>
      <c r="AG43" s="61" t="s">
        <v>137</v>
      </c>
      <c r="AH43" s="61" t="s">
        <v>137</v>
      </c>
      <c r="AI43" s="61" t="s">
        <v>137</v>
      </c>
      <c r="AJ43" s="60">
        <v>32.9</v>
      </c>
      <c r="AK43" s="40">
        <f t="shared" si="1"/>
        <v>32.9</v>
      </c>
      <c r="AL43" s="61" t="s">
        <v>137</v>
      </c>
      <c r="AM43" s="61" t="s">
        <v>137</v>
      </c>
      <c r="AN43" s="61" t="s">
        <v>137</v>
      </c>
      <c r="AO43" s="61" t="s">
        <v>137</v>
      </c>
      <c r="AP43" s="61" t="s">
        <v>137</v>
      </c>
      <c r="AQ43" s="61" t="s">
        <v>137</v>
      </c>
      <c r="AR43" s="61" t="s">
        <v>137</v>
      </c>
      <c r="AS43" s="61" t="s">
        <v>137</v>
      </c>
      <c r="AT43" s="61" t="s">
        <v>137</v>
      </c>
      <c r="AU43" s="61" t="s">
        <v>137</v>
      </c>
      <c r="AV43" s="61" t="s">
        <v>137</v>
      </c>
      <c r="AW43" s="61" t="s">
        <v>137</v>
      </c>
      <c r="AX43" s="61" t="s">
        <v>137</v>
      </c>
      <c r="AY43" s="61" t="s">
        <v>137</v>
      </c>
      <c r="AZ43" s="61" t="s">
        <v>137</v>
      </c>
      <c r="BA43" s="61" t="s">
        <v>137</v>
      </c>
      <c r="BB43" s="61" t="s">
        <v>137</v>
      </c>
      <c r="BC43" s="61" t="s">
        <v>137</v>
      </c>
      <c r="BD43" s="61" t="s">
        <v>137</v>
      </c>
      <c r="BE43" s="61" t="s">
        <v>137</v>
      </c>
      <c r="BF43" s="61" t="s">
        <v>137</v>
      </c>
      <c r="BG43" s="61" t="s">
        <v>137</v>
      </c>
      <c r="BH43" s="61" t="s">
        <v>137</v>
      </c>
      <c r="BI43" s="61" t="s">
        <v>137</v>
      </c>
      <c r="BJ43" s="61" t="s">
        <v>137</v>
      </c>
      <c r="BK43" s="61" t="s">
        <v>137</v>
      </c>
      <c r="BL43" s="61" t="s">
        <v>137</v>
      </c>
      <c r="BM43" s="61" t="s">
        <v>137</v>
      </c>
      <c r="BN43" s="61" t="s">
        <v>137</v>
      </c>
      <c r="BO43" s="61" t="s">
        <v>137</v>
      </c>
      <c r="BP43" s="121">
        <v>20.8</v>
      </c>
      <c r="BQ43" s="41">
        <f t="shared" si="2"/>
        <v>20.8</v>
      </c>
      <c r="BR43" s="52"/>
    </row>
    <row r="44" spans="2:70" x14ac:dyDescent="0.3">
      <c r="B44" s="50" t="str">
        <f t="shared" si="0"/>
        <v>Huasteca_El Encanto</v>
      </c>
      <c r="C44" s="111" t="s">
        <v>0</v>
      </c>
      <c r="D44" s="111" t="s">
        <v>18</v>
      </c>
      <c r="E44" s="111" t="s">
        <v>90</v>
      </c>
      <c r="F44" s="61" t="s">
        <v>137</v>
      </c>
      <c r="G44" s="61" t="s">
        <v>137</v>
      </c>
      <c r="H44" s="61" t="s">
        <v>137</v>
      </c>
      <c r="I44" s="61" t="s">
        <v>137</v>
      </c>
      <c r="J44" s="61" t="s">
        <v>137</v>
      </c>
      <c r="K44" s="61" t="s">
        <v>137</v>
      </c>
      <c r="L44" s="61" t="s">
        <v>137</v>
      </c>
      <c r="M44" s="61" t="s">
        <v>137</v>
      </c>
      <c r="N44" s="61" t="s">
        <v>137</v>
      </c>
      <c r="O44" s="61" t="s">
        <v>137</v>
      </c>
      <c r="P44" s="61" t="s">
        <v>137</v>
      </c>
      <c r="Q44" s="61" t="s">
        <v>137</v>
      </c>
      <c r="R44" s="61" t="s">
        <v>137</v>
      </c>
      <c r="S44" s="61" t="s">
        <v>137</v>
      </c>
      <c r="T44" s="61" t="s">
        <v>137</v>
      </c>
      <c r="U44" s="61" t="s">
        <v>137</v>
      </c>
      <c r="V44" s="61" t="s">
        <v>137</v>
      </c>
      <c r="W44" s="61" t="s">
        <v>137</v>
      </c>
      <c r="X44" s="61" t="s">
        <v>137</v>
      </c>
      <c r="Y44" s="61" t="s">
        <v>137</v>
      </c>
      <c r="Z44" s="61" t="s">
        <v>137</v>
      </c>
      <c r="AA44" s="61" t="s">
        <v>137</v>
      </c>
      <c r="AB44" s="61" t="s">
        <v>137</v>
      </c>
      <c r="AC44" s="61" t="s">
        <v>137</v>
      </c>
      <c r="AD44" s="61" t="s">
        <v>137</v>
      </c>
      <c r="AE44" s="61" t="s">
        <v>137</v>
      </c>
      <c r="AF44" s="61" t="s">
        <v>137</v>
      </c>
      <c r="AG44" s="61" t="s">
        <v>137</v>
      </c>
      <c r="AH44" s="61" t="s">
        <v>137</v>
      </c>
      <c r="AI44" s="61" t="s">
        <v>137</v>
      </c>
      <c r="AJ44" s="60">
        <v>32.9</v>
      </c>
      <c r="AK44" s="40">
        <f t="shared" si="1"/>
        <v>32.9</v>
      </c>
      <c r="AL44" s="61" t="s">
        <v>137</v>
      </c>
      <c r="AM44" s="61" t="s">
        <v>137</v>
      </c>
      <c r="AN44" s="61" t="s">
        <v>137</v>
      </c>
      <c r="AO44" s="61" t="s">
        <v>137</v>
      </c>
      <c r="AP44" s="61" t="s">
        <v>137</v>
      </c>
      <c r="AQ44" s="61" t="s">
        <v>137</v>
      </c>
      <c r="AR44" s="61" t="s">
        <v>137</v>
      </c>
      <c r="AS44" s="61" t="s">
        <v>137</v>
      </c>
      <c r="AT44" s="61" t="s">
        <v>137</v>
      </c>
      <c r="AU44" s="61" t="s">
        <v>137</v>
      </c>
      <c r="AV44" s="61" t="s">
        <v>137</v>
      </c>
      <c r="AW44" s="61" t="s">
        <v>137</v>
      </c>
      <c r="AX44" s="61" t="s">
        <v>137</v>
      </c>
      <c r="AY44" s="61" t="s">
        <v>137</v>
      </c>
      <c r="AZ44" s="61" t="s">
        <v>137</v>
      </c>
      <c r="BA44" s="61" t="s">
        <v>137</v>
      </c>
      <c r="BB44" s="61" t="s">
        <v>137</v>
      </c>
      <c r="BC44" s="61" t="s">
        <v>137</v>
      </c>
      <c r="BD44" s="61" t="s">
        <v>137</v>
      </c>
      <c r="BE44" s="61" t="s">
        <v>137</v>
      </c>
      <c r="BF44" s="61" t="s">
        <v>137</v>
      </c>
      <c r="BG44" s="61" t="s">
        <v>137</v>
      </c>
      <c r="BH44" s="61" t="s">
        <v>137</v>
      </c>
      <c r="BI44" s="61" t="s">
        <v>137</v>
      </c>
      <c r="BJ44" s="61" t="s">
        <v>137</v>
      </c>
      <c r="BK44" s="61" t="s">
        <v>137</v>
      </c>
      <c r="BL44" s="61" t="s">
        <v>137</v>
      </c>
      <c r="BM44" s="61" t="s">
        <v>137</v>
      </c>
      <c r="BN44" s="61" t="s">
        <v>137</v>
      </c>
      <c r="BO44" s="61" t="s">
        <v>137</v>
      </c>
      <c r="BP44" s="121">
        <v>20.8</v>
      </c>
      <c r="BQ44" s="41">
        <f t="shared" si="2"/>
        <v>20.8</v>
      </c>
      <c r="BR44" s="52"/>
    </row>
    <row r="45" spans="2:70" x14ac:dyDescent="0.3">
      <c r="B45" s="50" t="str">
        <f t="shared" si="0"/>
        <v>Huasteca_Tancojol</v>
      </c>
      <c r="C45" s="111" t="s">
        <v>0</v>
      </c>
      <c r="D45" s="111" t="s">
        <v>71</v>
      </c>
      <c r="E45" s="111" t="s">
        <v>90</v>
      </c>
      <c r="F45" s="60">
        <v>30.6</v>
      </c>
      <c r="G45" s="60">
        <v>31</v>
      </c>
      <c r="H45" s="60">
        <v>32.700000000000003</v>
      </c>
      <c r="I45" s="60">
        <v>29.6</v>
      </c>
      <c r="J45" s="60">
        <v>33.9</v>
      </c>
      <c r="K45" s="60">
        <v>32.799999999999997</v>
      </c>
      <c r="L45" s="60">
        <v>33.9</v>
      </c>
      <c r="M45" s="60">
        <v>40.1</v>
      </c>
      <c r="N45" s="60">
        <v>33.6</v>
      </c>
      <c r="O45" s="60">
        <v>33.9</v>
      </c>
      <c r="P45" s="60">
        <v>31.9</v>
      </c>
      <c r="Q45" s="60">
        <v>25.7</v>
      </c>
      <c r="R45" s="60">
        <v>31.8</v>
      </c>
      <c r="S45" s="60">
        <v>32.9</v>
      </c>
      <c r="T45" s="60" t="s">
        <v>137</v>
      </c>
      <c r="U45" s="60" t="s">
        <v>137</v>
      </c>
      <c r="V45" s="60" t="s">
        <v>137</v>
      </c>
      <c r="W45" s="60" t="s">
        <v>137</v>
      </c>
      <c r="X45" s="60" t="s">
        <v>137</v>
      </c>
      <c r="Y45" s="60" t="s">
        <v>137</v>
      </c>
      <c r="Z45" s="60" t="s">
        <v>137</v>
      </c>
      <c r="AA45" s="60" t="s">
        <v>137</v>
      </c>
      <c r="AB45" s="60" t="s">
        <v>137</v>
      </c>
      <c r="AC45" s="60" t="s">
        <v>137</v>
      </c>
      <c r="AD45" s="60" t="s">
        <v>137</v>
      </c>
      <c r="AE45" s="60" t="s">
        <v>137</v>
      </c>
      <c r="AF45" s="60" t="s">
        <v>137</v>
      </c>
      <c r="AG45" s="60" t="s">
        <v>137</v>
      </c>
      <c r="AH45" s="60" t="s">
        <v>137</v>
      </c>
      <c r="AI45" s="60" t="s">
        <v>137</v>
      </c>
      <c r="AJ45" s="60" t="s">
        <v>137</v>
      </c>
      <c r="AK45" s="40">
        <f t="shared" si="1"/>
        <v>32.457142857142856</v>
      </c>
      <c r="AL45" s="121">
        <v>19.8</v>
      </c>
      <c r="AM45" s="121">
        <v>20.2</v>
      </c>
      <c r="AN45" s="121">
        <v>21.5</v>
      </c>
      <c r="AO45" s="121">
        <v>20.5</v>
      </c>
      <c r="AP45" s="121">
        <v>20.2</v>
      </c>
      <c r="AQ45" s="121">
        <v>19.600000000000001</v>
      </c>
      <c r="AR45" s="121">
        <v>19.8</v>
      </c>
      <c r="AS45" s="121">
        <v>22</v>
      </c>
      <c r="AT45" s="121">
        <v>20.3</v>
      </c>
      <c r="AU45" s="121">
        <v>20.9</v>
      </c>
      <c r="AV45" s="121">
        <v>19.399999999999999</v>
      </c>
      <c r="AW45" s="121">
        <v>20.8</v>
      </c>
      <c r="AX45" s="121">
        <v>18.100000000000001</v>
      </c>
      <c r="AY45" s="121">
        <v>19.3</v>
      </c>
      <c r="AZ45" s="60" t="s">
        <v>137</v>
      </c>
      <c r="BA45" s="60" t="s">
        <v>137</v>
      </c>
      <c r="BB45" s="60" t="s">
        <v>137</v>
      </c>
      <c r="BC45" s="60" t="s">
        <v>137</v>
      </c>
      <c r="BD45" s="60" t="s">
        <v>137</v>
      </c>
      <c r="BE45" s="60" t="s">
        <v>137</v>
      </c>
      <c r="BF45" s="60" t="s">
        <v>137</v>
      </c>
      <c r="BG45" s="60" t="s">
        <v>137</v>
      </c>
      <c r="BH45" s="60" t="s">
        <v>137</v>
      </c>
      <c r="BI45" s="60" t="s">
        <v>137</v>
      </c>
      <c r="BJ45" s="60" t="s">
        <v>137</v>
      </c>
      <c r="BK45" s="60" t="s">
        <v>137</v>
      </c>
      <c r="BL45" s="60" t="s">
        <v>137</v>
      </c>
      <c r="BM45" s="60" t="s">
        <v>137</v>
      </c>
      <c r="BN45" s="60" t="s">
        <v>137</v>
      </c>
      <c r="BO45" s="60" t="s">
        <v>137</v>
      </c>
      <c r="BP45" s="60" t="s">
        <v>137</v>
      </c>
      <c r="BQ45" s="41">
        <f t="shared" si="2"/>
        <v>20.171428571428578</v>
      </c>
      <c r="BR45" s="52"/>
    </row>
    <row r="46" spans="2:70" x14ac:dyDescent="0.3">
      <c r="B46" s="50" t="str">
        <f t="shared" si="0"/>
        <v>Huasteca_Est. Rancho El Canal</v>
      </c>
      <c r="C46" s="111" t="s">
        <v>0</v>
      </c>
      <c r="D46" s="111" t="s">
        <v>30</v>
      </c>
      <c r="E46" s="111" t="s">
        <v>31</v>
      </c>
      <c r="F46" s="61" t="s">
        <v>137</v>
      </c>
      <c r="G46" s="61" t="s">
        <v>137</v>
      </c>
      <c r="H46" s="61" t="s">
        <v>137</v>
      </c>
      <c r="I46" s="61" t="s">
        <v>137</v>
      </c>
      <c r="J46" s="61" t="s">
        <v>137</v>
      </c>
      <c r="K46" s="61" t="s">
        <v>137</v>
      </c>
      <c r="L46" s="61" t="s">
        <v>137</v>
      </c>
      <c r="M46" s="61" t="s">
        <v>137</v>
      </c>
      <c r="N46" s="61" t="s">
        <v>137</v>
      </c>
      <c r="O46" s="61" t="s">
        <v>137</v>
      </c>
      <c r="P46" s="61" t="s">
        <v>137</v>
      </c>
      <c r="Q46" s="61" t="s">
        <v>137</v>
      </c>
      <c r="R46" s="61" t="s">
        <v>137</v>
      </c>
      <c r="S46" s="61" t="s">
        <v>137</v>
      </c>
      <c r="T46" s="61" t="s">
        <v>137</v>
      </c>
      <c r="U46" s="61" t="s">
        <v>137</v>
      </c>
      <c r="V46" s="61" t="s">
        <v>137</v>
      </c>
      <c r="W46" s="61" t="s">
        <v>137</v>
      </c>
      <c r="X46" s="61" t="s">
        <v>137</v>
      </c>
      <c r="Y46" s="61" t="s">
        <v>137</v>
      </c>
      <c r="Z46" s="61" t="s">
        <v>137</v>
      </c>
      <c r="AA46" s="61" t="s">
        <v>137</v>
      </c>
      <c r="AB46" s="61" t="s">
        <v>137</v>
      </c>
      <c r="AC46" s="61" t="s">
        <v>137</v>
      </c>
      <c r="AD46" s="61" t="s">
        <v>137</v>
      </c>
      <c r="AE46" s="61" t="s">
        <v>137</v>
      </c>
      <c r="AF46" s="61" t="s">
        <v>137</v>
      </c>
      <c r="AG46" s="61" t="s">
        <v>137</v>
      </c>
      <c r="AH46" s="61" t="s">
        <v>137</v>
      </c>
      <c r="AI46" s="61" t="s">
        <v>137</v>
      </c>
      <c r="AJ46" s="60">
        <v>35.9</v>
      </c>
      <c r="AK46" s="40">
        <f t="shared" si="1"/>
        <v>35.9</v>
      </c>
      <c r="AL46" s="61" t="s">
        <v>137</v>
      </c>
      <c r="AM46" s="61" t="s">
        <v>137</v>
      </c>
      <c r="AN46" s="61" t="s">
        <v>137</v>
      </c>
      <c r="AO46" s="61" t="s">
        <v>137</v>
      </c>
      <c r="AP46" s="61" t="s">
        <v>137</v>
      </c>
      <c r="AQ46" s="61" t="s">
        <v>137</v>
      </c>
      <c r="AR46" s="61" t="s">
        <v>137</v>
      </c>
      <c r="AS46" s="61" t="s">
        <v>137</v>
      </c>
      <c r="AT46" s="61" t="s">
        <v>137</v>
      </c>
      <c r="AU46" s="61" t="s">
        <v>137</v>
      </c>
      <c r="AV46" s="61" t="s">
        <v>137</v>
      </c>
      <c r="AW46" s="61" t="s">
        <v>137</v>
      </c>
      <c r="AX46" s="61" t="s">
        <v>137</v>
      </c>
      <c r="AY46" s="61" t="s">
        <v>137</v>
      </c>
      <c r="AZ46" s="61" t="s">
        <v>137</v>
      </c>
      <c r="BA46" s="61" t="s">
        <v>137</v>
      </c>
      <c r="BB46" s="61" t="s">
        <v>137</v>
      </c>
      <c r="BC46" s="61" t="s">
        <v>137</v>
      </c>
      <c r="BD46" s="61" t="s">
        <v>137</v>
      </c>
      <c r="BE46" s="61" t="s">
        <v>137</v>
      </c>
      <c r="BF46" s="61" t="s">
        <v>137</v>
      </c>
      <c r="BG46" s="61" t="s">
        <v>137</v>
      </c>
      <c r="BH46" s="61" t="s">
        <v>137</v>
      </c>
      <c r="BI46" s="61" t="s">
        <v>137</v>
      </c>
      <c r="BJ46" s="61" t="s">
        <v>137</v>
      </c>
      <c r="BK46" s="61" t="s">
        <v>137</v>
      </c>
      <c r="BL46" s="61" t="s">
        <v>137</v>
      </c>
      <c r="BM46" s="61" t="s">
        <v>137</v>
      </c>
      <c r="BN46" s="61" t="s">
        <v>137</v>
      </c>
      <c r="BO46" s="61" t="s">
        <v>137</v>
      </c>
      <c r="BP46" s="121">
        <v>23.1</v>
      </c>
      <c r="BQ46" s="41">
        <f t="shared" si="2"/>
        <v>23.1</v>
      </c>
      <c r="BR46" s="52"/>
    </row>
    <row r="47" spans="2:70" x14ac:dyDescent="0.3">
      <c r="B47" s="50" t="str">
        <f t="shared" si="0"/>
        <v>Huasteca_Tamasopo</v>
      </c>
      <c r="C47" s="111" t="s">
        <v>0</v>
      </c>
      <c r="D47" s="111" t="s">
        <v>31</v>
      </c>
      <c r="E47" s="111" t="s">
        <v>31</v>
      </c>
      <c r="F47" s="61" t="s">
        <v>137</v>
      </c>
      <c r="G47" s="61" t="s">
        <v>137</v>
      </c>
      <c r="H47" s="61" t="s">
        <v>137</v>
      </c>
      <c r="I47" s="61" t="s">
        <v>137</v>
      </c>
      <c r="J47" s="61" t="s">
        <v>137</v>
      </c>
      <c r="K47" s="61" t="s">
        <v>137</v>
      </c>
      <c r="L47" s="61" t="s">
        <v>137</v>
      </c>
      <c r="M47" s="61" t="s">
        <v>137</v>
      </c>
      <c r="N47" s="61" t="s">
        <v>137</v>
      </c>
      <c r="O47" s="61" t="s">
        <v>137</v>
      </c>
      <c r="P47" s="61" t="s">
        <v>137</v>
      </c>
      <c r="Q47" s="61" t="s">
        <v>137</v>
      </c>
      <c r="R47" s="61" t="s">
        <v>137</v>
      </c>
      <c r="S47" s="61" t="s">
        <v>137</v>
      </c>
      <c r="T47" s="61" t="s">
        <v>137</v>
      </c>
      <c r="U47" s="61" t="s">
        <v>137</v>
      </c>
      <c r="V47" s="61" t="s">
        <v>137</v>
      </c>
      <c r="W47" s="61" t="s">
        <v>137</v>
      </c>
      <c r="X47" s="61" t="s">
        <v>137</v>
      </c>
      <c r="Y47" s="61" t="s">
        <v>137</v>
      </c>
      <c r="Z47" s="61" t="s">
        <v>137</v>
      </c>
      <c r="AA47" s="61" t="s">
        <v>137</v>
      </c>
      <c r="AB47" s="61" t="s">
        <v>137</v>
      </c>
      <c r="AC47" s="61" t="s">
        <v>137</v>
      </c>
      <c r="AD47" s="61" t="s">
        <v>137</v>
      </c>
      <c r="AE47" s="61" t="s">
        <v>137</v>
      </c>
      <c r="AF47" s="61" t="s">
        <v>137</v>
      </c>
      <c r="AG47" s="61" t="s">
        <v>137</v>
      </c>
      <c r="AH47" s="61" t="s">
        <v>137</v>
      </c>
      <c r="AI47" s="61" t="s">
        <v>137</v>
      </c>
      <c r="AJ47" s="60">
        <v>35.9</v>
      </c>
      <c r="AK47" s="40">
        <f t="shared" si="1"/>
        <v>35.9</v>
      </c>
      <c r="AL47" s="61" t="s">
        <v>137</v>
      </c>
      <c r="AM47" s="61" t="s">
        <v>137</v>
      </c>
      <c r="AN47" s="61" t="s">
        <v>137</v>
      </c>
      <c r="AO47" s="61" t="s">
        <v>137</v>
      </c>
      <c r="AP47" s="61" t="s">
        <v>137</v>
      </c>
      <c r="AQ47" s="61" t="s">
        <v>137</v>
      </c>
      <c r="AR47" s="61" t="s">
        <v>137</v>
      </c>
      <c r="AS47" s="61" t="s">
        <v>137</v>
      </c>
      <c r="AT47" s="61" t="s">
        <v>137</v>
      </c>
      <c r="AU47" s="61" t="s">
        <v>137</v>
      </c>
      <c r="AV47" s="61" t="s">
        <v>137</v>
      </c>
      <c r="AW47" s="61" t="s">
        <v>137</v>
      </c>
      <c r="AX47" s="61" t="s">
        <v>137</v>
      </c>
      <c r="AY47" s="61" t="s">
        <v>137</v>
      </c>
      <c r="AZ47" s="61" t="s">
        <v>137</v>
      </c>
      <c r="BA47" s="61" t="s">
        <v>137</v>
      </c>
      <c r="BB47" s="61" t="s">
        <v>137</v>
      </c>
      <c r="BC47" s="61" t="s">
        <v>137</v>
      </c>
      <c r="BD47" s="61" t="s">
        <v>137</v>
      </c>
      <c r="BE47" s="61" t="s">
        <v>137</v>
      </c>
      <c r="BF47" s="61" t="s">
        <v>137</v>
      </c>
      <c r="BG47" s="61" t="s">
        <v>137</v>
      </c>
      <c r="BH47" s="61" t="s">
        <v>137</v>
      </c>
      <c r="BI47" s="61" t="s">
        <v>137</v>
      </c>
      <c r="BJ47" s="61" t="s">
        <v>137</v>
      </c>
      <c r="BK47" s="61" t="s">
        <v>137</v>
      </c>
      <c r="BL47" s="61" t="s">
        <v>137</v>
      </c>
      <c r="BM47" s="61" t="s">
        <v>137</v>
      </c>
      <c r="BN47" s="61" t="s">
        <v>137</v>
      </c>
      <c r="BO47" s="61" t="s">
        <v>137</v>
      </c>
      <c r="BP47" s="121">
        <v>23.1</v>
      </c>
      <c r="BQ47" s="41">
        <f t="shared" si="2"/>
        <v>23.1</v>
      </c>
      <c r="BR47" s="52"/>
    </row>
    <row r="48" spans="2:70" x14ac:dyDescent="0.3">
      <c r="B48" s="50" t="str">
        <f t="shared" si="0"/>
        <v xml:space="preserve">Huasteca_Rancho Progreso </v>
      </c>
      <c r="C48" s="111" t="s">
        <v>0</v>
      </c>
      <c r="D48" s="111" t="s">
        <v>55</v>
      </c>
      <c r="E48" s="111" t="s">
        <v>56</v>
      </c>
      <c r="F48" s="61" t="s">
        <v>137</v>
      </c>
      <c r="G48" s="61" t="s">
        <v>137</v>
      </c>
      <c r="H48" s="61" t="s">
        <v>137</v>
      </c>
      <c r="I48" s="61" t="s">
        <v>137</v>
      </c>
      <c r="J48" s="61" t="s">
        <v>137</v>
      </c>
      <c r="K48" s="61" t="s">
        <v>137</v>
      </c>
      <c r="L48" s="61" t="s">
        <v>137</v>
      </c>
      <c r="M48" s="61" t="s">
        <v>137</v>
      </c>
      <c r="N48" s="61" t="s">
        <v>137</v>
      </c>
      <c r="O48" s="61" t="s">
        <v>137</v>
      </c>
      <c r="P48" s="61" t="s">
        <v>137</v>
      </c>
      <c r="Q48" s="61" t="s">
        <v>137</v>
      </c>
      <c r="R48" s="61" t="s">
        <v>137</v>
      </c>
      <c r="S48" s="61" t="s">
        <v>137</v>
      </c>
      <c r="T48" s="61" t="s">
        <v>137</v>
      </c>
      <c r="U48" s="61" t="s">
        <v>137</v>
      </c>
      <c r="V48" s="61" t="s">
        <v>137</v>
      </c>
      <c r="W48" s="61" t="s">
        <v>137</v>
      </c>
      <c r="X48" s="61" t="s">
        <v>137</v>
      </c>
      <c r="Y48" s="61" t="s">
        <v>137</v>
      </c>
      <c r="Z48" s="61" t="s">
        <v>137</v>
      </c>
      <c r="AA48" s="61" t="s">
        <v>137</v>
      </c>
      <c r="AB48" s="61" t="s">
        <v>137</v>
      </c>
      <c r="AC48" s="61" t="s">
        <v>137</v>
      </c>
      <c r="AD48" s="61" t="s">
        <v>137</v>
      </c>
      <c r="AE48" s="61" t="s">
        <v>137</v>
      </c>
      <c r="AF48" s="61" t="s">
        <v>137</v>
      </c>
      <c r="AG48" s="61" t="s">
        <v>137</v>
      </c>
      <c r="AH48" s="61" t="s">
        <v>137</v>
      </c>
      <c r="AI48" s="61" t="s">
        <v>137</v>
      </c>
      <c r="AJ48" s="60">
        <v>35.9</v>
      </c>
      <c r="AK48" s="40">
        <f t="shared" si="1"/>
        <v>35.9</v>
      </c>
      <c r="AL48" s="61" t="s">
        <v>137</v>
      </c>
      <c r="AM48" s="61" t="s">
        <v>137</v>
      </c>
      <c r="AN48" s="61" t="s">
        <v>137</v>
      </c>
      <c r="AO48" s="61" t="s">
        <v>137</v>
      </c>
      <c r="AP48" s="61" t="s">
        <v>137</v>
      </c>
      <c r="AQ48" s="61" t="s">
        <v>137</v>
      </c>
      <c r="AR48" s="61" t="s">
        <v>137</v>
      </c>
      <c r="AS48" s="61" t="s">
        <v>137</v>
      </c>
      <c r="AT48" s="61" t="s">
        <v>137</v>
      </c>
      <c r="AU48" s="61" t="s">
        <v>137</v>
      </c>
      <c r="AV48" s="61" t="s">
        <v>137</v>
      </c>
      <c r="AW48" s="61" t="s">
        <v>137</v>
      </c>
      <c r="AX48" s="61" t="s">
        <v>137</v>
      </c>
      <c r="AY48" s="61" t="s">
        <v>137</v>
      </c>
      <c r="AZ48" s="61" t="s">
        <v>137</v>
      </c>
      <c r="BA48" s="61" t="s">
        <v>137</v>
      </c>
      <c r="BB48" s="61" t="s">
        <v>137</v>
      </c>
      <c r="BC48" s="61" t="s">
        <v>137</v>
      </c>
      <c r="BD48" s="61" t="s">
        <v>137</v>
      </c>
      <c r="BE48" s="61" t="s">
        <v>137</v>
      </c>
      <c r="BF48" s="61" t="s">
        <v>137</v>
      </c>
      <c r="BG48" s="61" t="s">
        <v>137</v>
      </c>
      <c r="BH48" s="61" t="s">
        <v>137</v>
      </c>
      <c r="BI48" s="61" t="s">
        <v>137</v>
      </c>
      <c r="BJ48" s="61" t="s">
        <v>137</v>
      </c>
      <c r="BK48" s="61" t="s">
        <v>137</v>
      </c>
      <c r="BL48" s="61" t="s">
        <v>137</v>
      </c>
      <c r="BM48" s="61" t="s">
        <v>137</v>
      </c>
      <c r="BN48" s="61" t="s">
        <v>137</v>
      </c>
      <c r="BO48" s="61" t="s">
        <v>137</v>
      </c>
      <c r="BP48" s="121">
        <v>23.1</v>
      </c>
      <c r="BQ48" s="41">
        <f t="shared" si="2"/>
        <v>23.1</v>
      </c>
      <c r="BR48" s="52"/>
    </row>
    <row r="49" spans="2:70" x14ac:dyDescent="0.3">
      <c r="B49" s="50" t="str">
        <f t="shared" si="0"/>
        <v xml:space="preserve">Huasteca_Tampacoy </v>
      </c>
      <c r="C49" s="111" t="s">
        <v>0</v>
      </c>
      <c r="D49" s="111" t="s">
        <v>68</v>
      </c>
      <c r="E49" s="111" t="s">
        <v>69</v>
      </c>
      <c r="F49" s="60">
        <v>35.299999999999997</v>
      </c>
      <c r="G49" s="60">
        <v>36.299999999999997</v>
      </c>
      <c r="H49" s="60">
        <v>36.4</v>
      </c>
      <c r="I49" s="60">
        <v>36.1</v>
      </c>
      <c r="J49" s="60">
        <v>37.1</v>
      </c>
      <c r="K49" s="60">
        <v>37.200000000000003</v>
      </c>
      <c r="L49" s="60">
        <v>36.9</v>
      </c>
      <c r="M49" s="60">
        <v>37.4</v>
      </c>
      <c r="N49" s="60">
        <v>37.799999999999997</v>
      </c>
      <c r="O49" s="60">
        <v>37.5</v>
      </c>
      <c r="P49" s="60">
        <v>35.9</v>
      </c>
      <c r="Q49" s="60">
        <v>30.7</v>
      </c>
      <c r="R49" s="60">
        <v>36.9</v>
      </c>
      <c r="S49" s="60">
        <v>36.5</v>
      </c>
      <c r="T49" s="60" t="s">
        <v>137</v>
      </c>
      <c r="U49" s="60" t="s">
        <v>137</v>
      </c>
      <c r="V49" s="60" t="s">
        <v>137</v>
      </c>
      <c r="W49" s="60" t="s">
        <v>137</v>
      </c>
      <c r="X49" s="60" t="s">
        <v>137</v>
      </c>
      <c r="Y49" s="60" t="s">
        <v>137</v>
      </c>
      <c r="Z49" s="60" t="s">
        <v>137</v>
      </c>
      <c r="AA49" s="60" t="s">
        <v>137</v>
      </c>
      <c r="AB49" s="60" t="s">
        <v>137</v>
      </c>
      <c r="AC49" s="60" t="s">
        <v>137</v>
      </c>
      <c r="AD49" s="60" t="s">
        <v>137</v>
      </c>
      <c r="AE49" s="60" t="s">
        <v>137</v>
      </c>
      <c r="AF49" s="60" t="s">
        <v>137</v>
      </c>
      <c r="AG49" s="60" t="s">
        <v>137</v>
      </c>
      <c r="AH49" s="60" t="s">
        <v>137</v>
      </c>
      <c r="AI49" s="60" t="s">
        <v>137</v>
      </c>
      <c r="AJ49" s="60" t="s">
        <v>137</v>
      </c>
      <c r="AK49" s="40">
        <f t="shared" si="1"/>
        <v>36.285714285714285</v>
      </c>
      <c r="AL49" s="121">
        <v>23.1</v>
      </c>
      <c r="AM49" s="121">
        <v>23.3</v>
      </c>
      <c r="AN49" s="121">
        <v>26</v>
      </c>
      <c r="AO49" s="121">
        <v>25.3</v>
      </c>
      <c r="AP49" s="121">
        <v>24.8</v>
      </c>
      <c r="AQ49" s="121">
        <v>23.7</v>
      </c>
      <c r="AR49" s="121">
        <v>23.1</v>
      </c>
      <c r="AS49" s="121">
        <v>24.1</v>
      </c>
      <c r="AT49" s="121">
        <v>23.3</v>
      </c>
      <c r="AU49" s="121">
        <v>23.8</v>
      </c>
      <c r="AV49" s="121">
        <v>23.3</v>
      </c>
      <c r="AW49" s="121">
        <v>23</v>
      </c>
      <c r="AX49" s="121">
        <v>22.6</v>
      </c>
      <c r="AY49" s="121">
        <v>23.1</v>
      </c>
      <c r="AZ49" s="60" t="s">
        <v>137</v>
      </c>
      <c r="BA49" s="60" t="s">
        <v>137</v>
      </c>
      <c r="BB49" s="60" t="s">
        <v>137</v>
      </c>
      <c r="BC49" s="60" t="s">
        <v>137</v>
      </c>
      <c r="BD49" s="60" t="s">
        <v>137</v>
      </c>
      <c r="BE49" s="60" t="s">
        <v>137</v>
      </c>
      <c r="BF49" s="60" t="s">
        <v>137</v>
      </c>
      <c r="BG49" s="60" t="s">
        <v>137</v>
      </c>
      <c r="BH49" s="60" t="s">
        <v>137</v>
      </c>
      <c r="BI49" s="60" t="s">
        <v>137</v>
      </c>
      <c r="BJ49" s="60" t="s">
        <v>137</v>
      </c>
      <c r="BK49" s="60" t="s">
        <v>137</v>
      </c>
      <c r="BL49" s="60" t="s">
        <v>137</v>
      </c>
      <c r="BM49" s="60" t="s">
        <v>137</v>
      </c>
      <c r="BN49" s="60" t="s">
        <v>137</v>
      </c>
      <c r="BO49" s="60" t="s">
        <v>137</v>
      </c>
      <c r="BP49" s="60" t="s">
        <v>137</v>
      </c>
      <c r="BQ49" s="41">
        <f t="shared" si="2"/>
        <v>23.750000000000004</v>
      </c>
      <c r="BR49" s="52"/>
    </row>
    <row r="50" spans="2:70" x14ac:dyDescent="0.3">
      <c r="B50" s="50" t="str">
        <f t="shared" si="0"/>
        <v>Huasteca_Rancho Santa Cruz</v>
      </c>
      <c r="C50" s="111" t="s">
        <v>0</v>
      </c>
      <c r="D50" s="111" t="s">
        <v>141</v>
      </c>
      <c r="E50" s="111" t="s">
        <v>142</v>
      </c>
      <c r="F50" s="60">
        <v>28.9</v>
      </c>
      <c r="G50" s="60">
        <v>27.9</v>
      </c>
      <c r="H50" s="60">
        <v>29.3</v>
      </c>
      <c r="I50" s="60">
        <v>29.7</v>
      </c>
      <c r="J50" s="60">
        <v>29.2</v>
      </c>
      <c r="K50" s="60">
        <v>29.3</v>
      </c>
      <c r="L50" s="60">
        <v>29.4</v>
      </c>
      <c r="M50" s="60">
        <v>30.6</v>
      </c>
      <c r="N50" s="60">
        <v>31</v>
      </c>
      <c r="O50" s="60">
        <v>29.6</v>
      </c>
      <c r="P50" s="60">
        <v>28.3</v>
      </c>
      <c r="Q50" s="60">
        <v>25.8</v>
      </c>
      <c r="R50" s="60">
        <v>29.8</v>
      </c>
      <c r="S50" s="60">
        <v>29.1</v>
      </c>
      <c r="T50" s="60">
        <v>29.8</v>
      </c>
      <c r="U50" s="60">
        <v>30.9</v>
      </c>
      <c r="V50" s="60">
        <v>30.6</v>
      </c>
      <c r="W50" s="60">
        <v>30.5</v>
      </c>
      <c r="X50" s="60">
        <v>30</v>
      </c>
      <c r="Y50" s="60">
        <v>29</v>
      </c>
      <c r="Z50" s="60">
        <v>27.7</v>
      </c>
      <c r="AA50" s="60">
        <v>28.8</v>
      </c>
      <c r="AB50" s="60">
        <v>29.7</v>
      </c>
      <c r="AC50" s="60">
        <v>29.6</v>
      </c>
      <c r="AD50" s="60">
        <v>30.7</v>
      </c>
      <c r="AE50" s="60">
        <v>30.6</v>
      </c>
      <c r="AF50" s="60">
        <v>28.6</v>
      </c>
      <c r="AG50" s="60">
        <v>29</v>
      </c>
      <c r="AH50" s="60">
        <v>30.6</v>
      </c>
      <c r="AI50" s="60">
        <v>27.9</v>
      </c>
      <c r="AJ50" s="60">
        <v>29.5</v>
      </c>
      <c r="AK50" s="40">
        <f t="shared" si="1"/>
        <v>29.400000000000006</v>
      </c>
      <c r="AL50" s="121">
        <v>19.7</v>
      </c>
      <c r="AM50" s="121">
        <v>20.3</v>
      </c>
      <c r="AN50" s="121">
        <v>21.4</v>
      </c>
      <c r="AO50" s="121">
        <v>20.9</v>
      </c>
      <c r="AP50" s="121">
        <v>19.5</v>
      </c>
      <c r="AQ50" s="121">
        <v>18.899999999999999</v>
      </c>
      <c r="AR50" s="121">
        <v>20.7</v>
      </c>
      <c r="AS50" s="121">
        <v>19.600000000000001</v>
      </c>
      <c r="AT50" s="121">
        <v>20.5</v>
      </c>
      <c r="AU50" s="121">
        <v>19.8</v>
      </c>
      <c r="AV50" s="121">
        <v>20.2</v>
      </c>
      <c r="AW50" s="121">
        <v>20.2</v>
      </c>
      <c r="AX50" s="121">
        <v>19.399999999999999</v>
      </c>
      <c r="AY50" s="121">
        <v>19.7</v>
      </c>
      <c r="AZ50" s="60">
        <v>19.399999999999999</v>
      </c>
      <c r="BA50" s="60">
        <v>19.5</v>
      </c>
      <c r="BB50" s="60">
        <v>18.8</v>
      </c>
      <c r="BC50" s="60">
        <v>19.3</v>
      </c>
      <c r="BD50" s="60">
        <v>18.8</v>
      </c>
      <c r="BE50" s="60">
        <v>19.2</v>
      </c>
      <c r="BF50" s="60">
        <v>18.399999999999999</v>
      </c>
      <c r="BG50" s="60">
        <v>18</v>
      </c>
      <c r="BH50" s="60">
        <v>18.399999999999999</v>
      </c>
      <c r="BI50" s="60">
        <v>20.3</v>
      </c>
      <c r="BJ50" s="60">
        <v>20</v>
      </c>
      <c r="BK50" s="60">
        <v>19.600000000000001</v>
      </c>
      <c r="BL50" s="60">
        <v>20.8</v>
      </c>
      <c r="BM50" s="60">
        <v>20</v>
      </c>
      <c r="BN50" s="60">
        <v>19.2</v>
      </c>
      <c r="BO50" s="60">
        <v>18.600000000000001</v>
      </c>
      <c r="BP50" s="60">
        <v>19.399999999999999</v>
      </c>
      <c r="BQ50" s="41">
        <f t="shared" si="2"/>
        <v>19.629032258064516</v>
      </c>
      <c r="BR50" s="52"/>
    </row>
    <row r="51" spans="2:70" x14ac:dyDescent="0.3">
      <c r="B51" s="50" t="str">
        <f t="shared" si="0"/>
        <v>Media_Cd. Del Maíz</v>
      </c>
      <c r="C51" s="82" t="s">
        <v>12</v>
      </c>
      <c r="D51" s="82" t="s">
        <v>15</v>
      </c>
      <c r="E51" s="82" t="s">
        <v>15</v>
      </c>
      <c r="F51" s="60">
        <v>28.1</v>
      </c>
      <c r="G51" s="60">
        <v>27.9</v>
      </c>
      <c r="H51" s="60">
        <v>29.9</v>
      </c>
      <c r="I51" s="60">
        <v>28</v>
      </c>
      <c r="J51" s="60">
        <v>29.2</v>
      </c>
      <c r="K51" s="60">
        <v>27.9</v>
      </c>
      <c r="L51" s="60">
        <v>29.8</v>
      </c>
      <c r="M51" s="60">
        <v>30.6</v>
      </c>
      <c r="N51" s="60">
        <v>29.4</v>
      </c>
      <c r="O51" s="60">
        <v>27.4</v>
      </c>
      <c r="P51" s="60">
        <v>28.6</v>
      </c>
      <c r="Q51" s="60">
        <v>26.1</v>
      </c>
      <c r="R51" s="60">
        <v>28</v>
      </c>
      <c r="S51" s="60">
        <v>28.2</v>
      </c>
      <c r="T51" s="60">
        <v>28.9</v>
      </c>
      <c r="U51" s="60">
        <v>29.8</v>
      </c>
      <c r="V51" s="60">
        <v>27.4</v>
      </c>
      <c r="W51" s="60">
        <v>27.2</v>
      </c>
      <c r="X51" s="60">
        <v>27.6</v>
      </c>
      <c r="Y51" s="60">
        <v>25.7</v>
      </c>
      <c r="Z51" s="60">
        <v>23.9</v>
      </c>
      <c r="AA51" s="60">
        <v>26.6</v>
      </c>
      <c r="AB51" s="60">
        <v>27.7</v>
      </c>
      <c r="AC51" s="60">
        <v>28.8</v>
      </c>
      <c r="AD51" s="60">
        <v>28.9</v>
      </c>
      <c r="AE51" s="60">
        <v>27.4</v>
      </c>
      <c r="AF51" s="60">
        <v>26.9</v>
      </c>
      <c r="AG51" s="60">
        <v>26.4</v>
      </c>
      <c r="AH51" s="60" t="s">
        <v>137</v>
      </c>
      <c r="AI51" s="60" t="s">
        <v>137</v>
      </c>
      <c r="AJ51" s="60" t="s">
        <v>137</v>
      </c>
      <c r="AK51" s="40">
        <f t="shared" si="1"/>
        <v>27.939285714285713</v>
      </c>
      <c r="AL51" s="121">
        <v>15.3</v>
      </c>
      <c r="AM51" s="121">
        <v>18.399999999999999</v>
      </c>
      <c r="AN51" s="121">
        <v>20</v>
      </c>
      <c r="AO51" s="121">
        <v>17.7</v>
      </c>
      <c r="AP51" s="121">
        <v>15.6</v>
      </c>
      <c r="AQ51" s="121">
        <v>14</v>
      </c>
      <c r="AR51" s="121">
        <v>15.7</v>
      </c>
      <c r="AS51" s="121">
        <v>14.8</v>
      </c>
      <c r="AT51" s="121">
        <v>15.1</v>
      </c>
      <c r="AU51" s="121">
        <v>13.7</v>
      </c>
      <c r="AV51" s="121">
        <v>14.1</v>
      </c>
      <c r="AW51" s="121">
        <v>15</v>
      </c>
      <c r="AX51" s="121">
        <v>16.7</v>
      </c>
      <c r="AY51" s="121">
        <v>13.9</v>
      </c>
      <c r="AZ51" s="121">
        <v>14.6</v>
      </c>
      <c r="BA51" s="121">
        <v>13.4</v>
      </c>
      <c r="BB51" s="121">
        <v>13.6</v>
      </c>
      <c r="BC51" s="121">
        <v>14.5</v>
      </c>
      <c r="BD51" s="121">
        <v>11.7</v>
      </c>
      <c r="BE51" s="121">
        <v>17.399999999999999</v>
      </c>
      <c r="BF51" s="121">
        <v>17.100000000000001</v>
      </c>
      <c r="BG51" s="121">
        <v>16.3</v>
      </c>
      <c r="BH51" s="121">
        <v>15</v>
      </c>
      <c r="BI51" s="121">
        <v>14.6</v>
      </c>
      <c r="BJ51" s="121">
        <v>14.5</v>
      </c>
      <c r="BK51" s="121">
        <v>16.3</v>
      </c>
      <c r="BL51" s="121">
        <v>15.7</v>
      </c>
      <c r="BM51" s="121">
        <v>17.2</v>
      </c>
      <c r="BN51" s="60" t="s">
        <v>137</v>
      </c>
      <c r="BO51" s="60" t="s">
        <v>137</v>
      </c>
      <c r="BP51" s="60" t="s">
        <v>137</v>
      </c>
      <c r="BQ51" s="41">
        <f t="shared" si="2"/>
        <v>15.424999999999999</v>
      </c>
      <c r="BR51" s="52"/>
    </row>
    <row r="52" spans="2:70" x14ac:dyDescent="0.3">
      <c r="B52" s="50" t="str">
        <f t="shared" si="0"/>
        <v>Media_CBTA 123</v>
      </c>
      <c r="C52" s="82" t="s">
        <v>12</v>
      </c>
      <c r="D52" s="82" t="s">
        <v>13</v>
      </c>
      <c r="E52" s="82" t="s">
        <v>14</v>
      </c>
      <c r="F52" s="61" t="s">
        <v>137</v>
      </c>
      <c r="G52" s="61" t="s">
        <v>137</v>
      </c>
      <c r="H52" s="61" t="s">
        <v>137</v>
      </c>
      <c r="I52" s="61" t="s">
        <v>137</v>
      </c>
      <c r="J52" s="61" t="s">
        <v>137</v>
      </c>
      <c r="K52" s="61" t="s">
        <v>137</v>
      </c>
      <c r="L52" s="61" t="s">
        <v>137</v>
      </c>
      <c r="M52" s="61" t="s">
        <v>137</v>
      </c>
      <c r="N52" s="61" t="s">
        <v>137</v>
      </c>
      <c r="O52" s="61" t="s">
        <v>137</v>
      </c>
      <c r="P52" s="61" t="s">
        <v>137</v>
      </c>
      <c r="Q52" s="61" t="s">
        <v>137</v>
      </c>
      <c r="R52" s="61" t="s">
        <v>137</v>
      </c>
      <c r="S52" s="61" t="s">
        <v>137</v>
      </c>
      <c r="T52" s="61" t="s">
        <v>137</v>
      </c>
      <c r="U52" s="61" t="s">
        <v>137</v>
      </c>
      <c r="V52" s="61" t="s">
        <v>137</v>
      </c>
      <c r="W52" s="61" t="s">
        <v>137</v>
      </c>
      <c r="X52" s="61" t="s">
        <v>137</v>
      </c>
      <c r="Y52" s="61" t="s">
        <v>137</v>
      </c>
      <c r="Z52" s="61" t="s">
        <v>137</v>
      </c>
      <c r="AA52" s="61" t="s">
        <v>137</v>
      </c>
      <c r="AB52" s="61" t="s">
        <v>137</v>
      </c>
      <c r="AC52" s="61" t="s">
        <v>137</v>
      </c>
      <c r="AD52" s="61" t="s">
        <v>137</v>
      </c>
      <c r="AE52" s="61" t="s">
        <v>137</v>
      </c>
      <c r="AF52" s="61" t="s">
        <v>137</v>
      </c>
      <c r="AG52" s="61" t="s">
        <v>137</v>
      </c>
      <c r="AH52" s="61" t="s">
        <v>137</v>
      </c>
      <c r="AI52" s="61" t="s">
        <v>137</v>
      </c>
      <c r="AJ52" s="60">
        <v>32.4</v>
      </c>
      <c r="AK52" s="40">
        <f t="shared" si="1"/>
        <v>32.4</v>
      </c>
      <c r="AL52" s="61" t="s">
        <v>137</v>
      </c>
      <c r="AM52" s="61" t="s">
        <v>137</v>
      </c>
      <c r="AN52" s="61" t="s">
        <v>137</v>
      </c>
      <c r="AO52" s="61" t="s">
        <v>137</v>
      </c>
      <c r="AP52" s="61" t="s">
        <v>137</v>
      </c>
      <c r="AQ52" s="61" t="s">
        <v>137</v>
      </c>
      <c r="AR52" s="61" t="s">
        <v>137</v>
      </c>
      <c r="AS52" s="61" t="s">
        <v>137</v>
      </c>
      <c r="AT52" s="61" t="s">
        <v>137</v>
      </c>
      <c r="AU52" s="61" t="s">
        <v>137</v>
      </c>
      <c r="AV52" s="61" t="s">
        <v>137</v>
      </c>
      <c r="AW52" s="61" t="s">
        <v>137</v>
      </c>
      <c r="AX52" s="61" t="s">
        <v>137</v>
      </c>
      <c r="AY52" s="61" t="s">
        <v>137</v>
      </c>
      <c r="AZ52" s="61" t="s">
        <v>137</v>
      </c>
      <c r="BA52" s="61" t="s">
        <v>137</v>
      </c>
      <c r="BB52" s="61" t="s">
        <v>137</v>
      </c>
      <c r="BC52" s="61" t="s">
        <v>137</v>
      </c>
      <c r="BD52" s="61" t="s">
        <v>137</v>
      </c>
      <c r="BE52" s="61" t="s">
        <v>137</v>
      </c>
      <c r="BF52" s="61" t="s">
        <v>137</v>
      </c>
      <c r="BG52" s="61" t="s">
        <v>137</v>
      </c>
      <c r="BH52" s="61" t="s">
        <v>137</v>
      </c>
      <c r="BI52" s="61" t="s">
        <v>137</v>
      </c>
      <c r="BJ52" s="61" t="s">
        <v>137</v>
      </c>
      <c r="BK52" s="61" t="s">
        <v>137</v>
      </c>
      <c r="BL52" s="61" t="s">
        <v>137</v>
      </c>
      <c r="BM52" s="61" t="s">
        <v>137</v>
      </c>
      <c r="BN52" s="61" t="s">
        <v>137</v>
      </c>
      <c r="BO52" s="61" t="s">
        <v>137</v>
      </c>
      <c r="BP52" s="121">
        <v>17.2</v>
      </c>
      <c r="BQ52" s="41">
        <f t="shared" si="2"/>
        <v>17.2</v>
      </c>
      <c r="BR52" s="52"/>
    </row>
    <row r="53" spans="2:70" x14ac:dyDescent="0.3">
      <c r="B53" s="50" t="str">
        <f t="shared" si="0"/>
        <v>Media_Potrero San Isidro</v>
      </c>
      <c r="C53" s="82" t="s">
        <v>12</v>
      </c>
      <c r="D53" s="82" t="s">
        <v>52</v>
      </c>
      <c r="E53" s="82" t="s">
        <v>53</v>
      </c>
      <c r="F53" s="60">
        <v>31.4</v>
      </c>
      <c r="G53" s="60">
        <v>31</v>
      </c>
      <c r="H53" s="60">
        <v>34.4</v>
      </c>
      <c r="I53" s="60">
        <v>34.799999999999997</v>
      </c>
      <c r="J53" s="60">
        <v>34.5</v>
      </c>
      <c r="K53" s="60">
        <v>34.4</v>
      </c>
      <c r="L53" s="60">
        <v>35.4</v>
      </c>
      <c r="M53" s="60">
        <v>32.1</v>
      </c>
      <c r="N53" s="60">
        <v>34.799999999999997</v>
      </c>
      <c r="O53" s="60">
        <v>33.9</v>
      </c>
      <c r="P53" s="60">
        <v>33.9</v>
      </c>
      <c r="Q53" s="60">
        <v>31.7</v>
      </c>
      <c r="R53" s="60">
        <v>32.4</v>
      </c>
      <c r="S53" s="60">
        <v>32.6</v>
      </c>
      <c r="T53" s="60">
        <v>34.299999999999997</v>
      </c>
      <c r="U53" s="60">
        <v>33.9</v>
      </c>
      <c r="V53" s="60">
        <v>33</v>
      </c>
      <c r="W53" s="60">
        <v>32.4</v>
      </c>
      <c r="X53" s="60">
        <v>32.299999999999997</v>
      </c>
      <c r="Y53" s="60">
        <v>27.1</v>
      </c>
      <c r="Z53" s="60">
        <v>27.7</v>
      </c>
      <c r="AA53" s="60">
        <v>31.1</v>
      </c>
      <c r="AB53" s="60">
        <v>32.200000000000003</v>
      </c>
      <c r="AC53" s="60">
        <v>33</v>
      </c>
      <c r="AD53" s="60">
        <v>33.200000000000003</v>
      </c>
      <c r="AE53" s="60">
        <v>33.5</v>
      </c>
      <c r="AF53" s="60">
        <v>32.4</v>
      </c>
      <c r="AG53" s="61" t="s">
        <v>137</v>
      </c>
      <c r="AH53" s="61" t="s">
        <v>137</v>
      </c>
      <c r="AI53" s="61" t="s">
        <v>137</v>
      </c>
      <c r="AJ53" s="61" t="s">
        <v>137</v>
      </c>
      <c r="AK53" s="40">
        <f t="shared" si="1"/>
        <v>32.718518518518522</v>
      </c>
      <c r="AL53" s="121">
        <v>18.7</v>
      </c>
      <c r="AM53" s="121">
        <v>20.3</v>
      </c>
      <c r="AN53" s="121">
        <v>19.7</v>
      </c>
      <c r="AO53" s="121">
        <v>19.5</v>
      </c>
      <c r="AP53" s="121">
        <v>19</v>
      </c>
      <c r="AQ53" s="121">
        <v>17.899999999999999</v>
      </c>
      <c r="AR53" s="121">
        <v>19.600000000000001</v>
      </c>
      <c r="AS53" s="121">
        <v>18.3</v>
      </c>
      <c r="AT53" s="121">
        <v>17.7</v>
      </c>
      <c r="AU53" s="121">
        <v>17.899999999999999</v>
      </c>
      <c r="AV53" s="121">
        <v>20</v>
      </c>
      <c r="AW53" s="121">
        <v>18.600000000000001</v>
      </c>
      <c r="AX53" s="121">
        <v>17.600000000000001</v>
      </c>
      <c r="AY53" s="121">
        <v>18.3</v>
      </c>
      <c r="AZ53" s="121">
        <v>18.100000000000001</v>
      </c>
      <c r="BA53" s="121">
        <v>16.399999999999999</v>
      </c>
      <c r="BB53" s="121">
        <v>15.7</v>
      </c>
      <c r="BC53" s="121">
        <v>17</v>
      </c>
      <c r="BD53" s="121">
        <v>16.2</v>
      </c>
      <c r="BE53" s="121">
        <v>18.5</v>
      </c>
      <c r="BF53" s="121">
        <v>18.5</v>
      </c>
      <c r="BG53" s="121">
        <v>19.3</v>
      </c>
      <c r="BH53" s="121">
        <v>17.3</v>
      </c>
      <c r="BI53" s="121">
        <v>17.3</v>
      </c>
      <c r="BJ53" s="121">
        <v>17.7</v>
      </c>
      <c r="BK53" s="121">
        <v>18.2</v>
      </c>
      <c r="BL53" s="121">
        <v>18.2</v>
      </c>
      <c r="BM53" s="60" t="s">
        <v>137</v>
      </c>
      <c r="BN53" s="60" t="s">
        <v>137</v>
      </c>
      <c r="BO53" s="60" t="s">
        <v>137</v>
      </c>
      <c r="BP53" s="60" t="s">
        <v>137</v>
      </c>
      <c r="BQ53" s="41">
        <f t="shared" si="2"/>
        <v>18.203703703703702</v>
      </c>
      <c r="BR53" s="52"/>
    </row>
    <row r="54" spans="2:70" x14ac:dyDescent="0.3">
      <c r="B54" s="50" t="str">
        <f t="shared" si="0"/>
        <v>Media_El Naranjal</v>
      </c>
      <c r="C54" s="82" t="s">
        <v>12</v>
      </c>
      <c r="D54" s="82" t="s">
        <v>23</v>
      </c>
      <c r="E54" s="82" t="s">
        <v>24</v>
      </c>
      <c r="F54" s="60">
        <v>29.8</v>
      </c>
      <c r="G54" s="60">
        <v>29.8</v>
      </c>
      <c r="H54" s="60">
        <v>33.700000000000003</v>
      </c>
      <c r="I54" s="60">
        <v>32.200000000000003</v>
      </c>
      <c r="J54" s="60">
        <v>32.700000000000003</v>
      </c>
      <c r="K54" s="60">
        <v>32.5</v>
      </c>
      <c r="L54" s="60">
        <v>33.700000000000003</v>
      </c>
      <c r="M54" s="60">
        <v>30.9</v>
      </c>
      <c r="N54" s="60">
        <v>32.700000000000003</v>
      </c>
      <c r="O54" s="60">
        <v>31.8</v>
      </c>
      <c r="P54" s="60">
        <v>32.9</v>
      </c>
      <c r="Q54" s="60">
        <v>30.7</v>
      </c>
      <c r="R54" s="60">
        <v>31.2</v>
      </c>
      <c r="S54" s="60">
        <v>31.9</v>
      </c>
      <c r="T54" s="60">
        <v>33.5</v>
      </c>
      <c r="U54" s="60">
        <v>32.799999999999997</v>
      </c>
      <c r="V54" s="60">
        <v>31.2</v>
      </c>
      <c r="W54" s="60">
        <v>31.4</v>
      </c>
      <c r="X54" s="60">
        <v>31.3</v>
      </c>
      <c r="Y54" s="60">
        <v>27.9</v>
      </c>
      <c r="Z54" s="60">
        <v>26.5</v>
      </c>
      <c r="AA54" s="60">
        <v>29.8</v>
      </c>
      <c r="AB54" s="60">
        <v>31.4</v>
      </c>
      <c r="AC54" s="60">
        <v>31.8</v>
      </c>
      <c r="AD54" s="60">
        <v>32.1</v>
      </c>
      <c r="AE54" s="60">
        <v>32</v>
      </c>
      <c r="AF54" s="60">
        <v>31.1</v>
      </c>
      <c r="AG54" s="61" t="s">
        <v>137</v>
      </c>
      <c r="AH54" s="61" t="s">
        <v>137</v>
      </c>
      <c r="AI54" s="61" t="s">
        <v>137</v>
      </c>
      <c r="AJ54" s="61" t="s">
        <v>137</v>
      </c>
      <c r="AK54" s="40">
        <f t="shared" si="1"/>
        <v>31.455555555555549</v>
      </c>
      <c r="AL54" s="121">
        <v>18.2</v>
      </c>
      <c r="AM54" s="121">
        <v>20.399999999999999</v>
      </c>
      <c r="AN54" s="121">
        <v>19.8</v>
      </c>
      <c r="AO54" s="121">
        <v>19.3</v>
      </c>
      <c r="AP54" s="121">
        <v>18.100000000000001</v>
      </c>
      <c r="AQ54" s="121">
        <v>17.8</v>
      </c>
      <c r="AR54" s="121">
        <v>19.2</v>
      </c>
      <c r="AS54" s="121">
        <v>18.7</v>
      </c>
      <c r="AT54" s="121">
        <v>18.2</v>
      </c>
      <c r="AU54" s="121">
        <v>18.3</v>
      </c>
      <c r="AV54" s="121">
        <v>20.100000000000001</v>
      </c>
      <c r="AW54" s="121">
        <v>18.5</v>
      </c>
      <c r="AX54" s="121">
        <v>17.399999999999999</v>
      </c>
      <c r="AY54" s="121">
        <v>18.600000000000001</v>
      </c>
      <c r="AZ54" s="121">
        <v>19.2</v>
      </c>
      <c r="BA54" s="121">
        <v>16.399999999999999</v>
      </c>
      <c r="BB54" s="121">
        <v>15.8</v>
      </c>
      <c r="BC54" s="121">
        <v>17</v>
      </c>
      <c r="BD54" s="121">
        <v>15.8</v>
      </c>
      <c r="BE54" s="121">
        <v>18</v>
      </c>
      <c r="BF54" s="121">
        <v>17.600000000000001</v>
      </c>
      <c r="BG54" s="121">
        <v>18.8</v>
      </c>
      <c r="BH54" s="121">
        <v>17.600000000000001</v>
      </c>
      <c r="BI54" s="121">
        <v>17.5</v>
      </c>
      <c r="BJ54" s="121">
        <v>16.5</v>
      </c>
      <c r="BK54" s="121">
        <v>18</v>
      </c>
      <c r="BL54" s="121">
        <v>18.2</v>
      </c>
      <c r="BM54" s="60" t="s">
        <v>137</v>
      </c>
      <c r="BN54" s="60" t="s">
        <v>137</v>
      </c>
      <c r="BO54" s="60" t="s">
        <v>137</v>
      </c>
      <c r="BP54" s="60" t="s">
        <v>137</v>
      </c>
      <c r="BQ54" s="41">
        <f t="shared" si="2"/>
        <v>18.111111111111111</v>
      </c>
      <c r="BR54" s="52"/>
    </row>
    <row r="55" spans="2:70" x14ac:dyDescent="0.3">
      <c r="B55" s="50" t="str">
        <f t="shared" si="0"/>
        <v>Media_Progreso</v>
      </c>
      <c r="C55" s="82" t="s">
        <v>12</v>
      </c>
      <c r="D55" s="82" t="s">
        <v>54</v>
      </c>
      <c r="E55" s="82" t="s">
        <v>24</v>
      </c>
      <c r="F55" s="60">
        <v>32.1</v>
      </c>
      <c r="G55" s="60">
        <v>32.200000000000003</v>
      </c>
      <c r="H55" s="60">
        <v>31.8</v>
      </c>
      <c r="I55" s="60">
        <v>32.700000000000003</v>
      </c>
      <c r="J55" s="60">
        <v>34.1</v>
      </c>
      <c r="K55" s="60">
        <v>33.4</v>
      </c>
      <c r="L55" s="60">
        <v>34.6</v>
      </c>
      <c r="M55" s="60">
        <v>34.700000000000003</v>
      </c>
      <c r="N55" s="60">
        <v>33.700000000000003</v>
      </c>
      <c r="O55" s="60">
        <v>32.799999999999997</v>
      </c>
      <c r="P55" s="60">
        <v>33.200000000000003</v>
      </c>
      <c r="Q55" s="60">
        <v>31.5</v>
      </c>
      <c r="R55" s="60">
        <v>31.6</v>
      </c>
      <c r="S55" s="60">
        <v>32.6</v>
      </c>
      <c r="T55" s="60">
        <v>33.9</v>
      </c>
      <c r="U55" s="60">
        <v>33.9</v>
      </c>
      <c r="V55" s="60">
        <v>32.1</v>
      </c>
      <c r="W55" s="60">
        <v>32.299999999999997</v>
      </c>
      <c r="X55" s="60">
        <v>32.200000000000003</v>
      </c>
      <c r="Y55" s="60">
        <v>27.3</v>
      </c>
      <c r="Z55" s="60">
        <v>26.3</v>
      </c>
      <c r="AA55" s="60">
        <v>29.8</v>
      </c>
      <c r="AB55" s="60">
        <v>30.7</v>
      </c>
      <c r="AC55" s="60">
        <v>32</v>
      </c>
      <c r="AD55" s="60">
        <v>32.700000000000003</v>
      </c>
      <c r="AE55" s="60">
        <v>31.8</v>
      </c>
      <c r="AF55" s="60">
        <v>31.5</v>
      </c>
      <c r="AG55" s="61" t="s">
        <v>137</v>
      </c>
      <c r="AH55" s="61" t="s">
        <v>137</v>
      </c>
      <c r="AI55" s="61" t="s">
        <v>137</v>
      </c>
      <c r="AJ55" s="61" t="s">
        <v>137</v>
      </c>
      <c r="AK55" s="40">
        <f t="shared" si="1"/>
        <v>32.129629629629626</v>
      </c>
      <c r="AL55" s="121">
        <v>16.8</v>
      </c>
      <c r="AM55" s="121">
        <v>19.5</v>
      </c>
      <c r="AN55" s="121">
        <v>19.7</v>
      </c>
      <c r="AO55" s="121">
        <v>19.399999999999999</v>
      </c>
      <c r="AP55" s="121">
        <v>18.100000000000001</v>
      </c>
      <c r="AQ55" s="121">
        <v>17.8</v>
      </c>
      <c r="AR55" s="121">
        <v>19.600000000000001</v>
      </c>
      <c r="AS55" s="121">
        <v>17.5</v>
      </c>
      <c r="AT55" s="121">
        <v>18.399999999999999</v>
      </c>
      <c r="AU55" s="121">
        <v>17.100000000000001</v>
      </c>
      <c r="AV55" s="121">
        <v>18.600000000000001</v>
      </c>
      <c r="AW55" s="121">
        <v>17.399999999999999</v>
      </c>
      <c r="AX55" s="121">
        <v>17.399999999999999</v>
      </c>
      <c r="AY55" s="121">
        <v>17.399999999999999</v>
      </c>
      <c r="AZ55" s="121">
        <v>17.7</v>
      </c>
      <c r="BA55" s="121">
        <v>15.7</v>
      </c>
      <c r="BB55" s="121">
        <v>15.6</v>
      </c>
      <c r="BC55" s="121">
        <v>16.7</v>
      </c>
      <c r="BD55" s="121">
        <v>16.100000000000001</v>
      </c>
      <c r="BE55" s="121">
        <v>18</v>
      </c>
      <c r="BF55" s="121">
        <v>18</v>
      </c>
      <c r="BG55" s="121">
        <v>18.899999999999999</v>
      </c>
      <c r="BH55" s="121">
        <v>17.7</v>
      </c>
      <c r="BI55" s="121">
        <v>18.7</v>
      </c>
      <c r="BJ55" s="121">
        <v>17.7</v>
      </c>
      <c r="BK55" s="121">
        <v>18</v>
      </c>
      <c r="BL55" s="121">
        <v>17.8</v>
      </c>
      <c r="BM55" s="60" t="s">
        <v>137</v>
      </c>
      <c r="BN55" s="60" t="s">
        <v>137</v>
      </c>
      <c r="BO55" s="60" t="s">
        <v>137</v>
      </c>
      <c r="BP55" s="60" t="s">
        <v>137</v>
      </c>
      <c r="BQ55" s="41">
        <f t="shared" si="2"/>
        <v>17.825925925925926</v>
      </c>
      <c r="BR55" s="52"/>
    </row>
    <row r="56" spans="2:70" x14ac:dyDescent="0.3">
      <c r="B56" s="50" t="str">
        <f t="shared" si="0"/>
        <v xml:space="preserve">Media_Palo Alto </v>
      </c>
      <c r="C56" s="82" t="s">
        <v>12</v>
      </c>
      <c r="D56" s="82" t="s">
        <v>46</v>
      </c>
      <c r="E56" s="82" t="s">
        <v>47</v>
      </c>
      <c r="F56" s="60">
        <v>31.6</v>
      </c>
      <c r="G56" s="60">
        <v>32.799999999999997</v>
      </c>
      <c r="H56" s="60">
        <v>33.6</v>
      </c>
      <c r="I56" s="60">
        <v>33.6</v>
      </c>
      <c r="J56" s="60">
        <v>33.6</v>
      </c>
      <c r="K56" s="60">
        <v>32.4</v>
      </c>
      <c r="L56" s="60">
        <v>35.200000000000003</v>
      </c>
      <c r="M56" s="60">
        <v>34.700000000000003</v>
      </c>
      <c r="N56" s="60">
        <v>33.799999999999997</v>
      </c>
      <c r="O56" s="60">
        <v>32.9</v>
      </c>
      <c r="P56" s="60">
        <v>34.200000000000003</v>
      </c>
      <c r="Q56" s="60">
        <v>28</v>
      </c>
      <c r="R56" s="60">
        <v>32.799999999999997</v>
      </c>
      <c r="S56" s="60">
        <v>33.5</v>
      </c>
      <c r="T56" s="60">
        <v>34.5</v>
      </c>
      <c r="U56" s="60">
        <v>34.4</v>
      </c>
      <c r="V56" s="60">
        <v>32.700000000000003</v>
      </c>
      <c r="W56" s="60">
        <v>33.1</v>
      </c>
      <c r="X56" s="60">
        <v>32.799999999999997</v>
      </c>
      <c r="Y56" s="60">
        <v>30.3</v>
      </c>
      <c r="Z56" s="60">
        <v>28</v>
      </c>
      <c r="AA56" s="60">
        <v>30.4</v>
      </c>
      <c r="AB56" s="60">
        <v>31.8</v>
      </c>
      <c r="AC56" s="60">
        <v>32.4</v>
      </c>
      <c r="AD56" s="60">
        <v>32.200000000000003</v>
      </c>
      <c r="AE56" s="60">
        <v>31.6</v>
      </c>
      <c r="AF56" s="60">
        <v>31.1</v>
      </c>
      <c r="AG56" s="61" t="s">
        <v>137</v>
      </c>
      <c r="AH56" s="61" t="s">
        <v>137</v>
      </c>
      <c r="AI56" s="61" t="s">
        <v>137</v>
      </c>
      <c r="AJ56" s="61" t="s">
        <v>137</v>
      </c>
      <c r="AK56" s="40">
        <f t="shared" si="1"/>
        <v>32.518518518518519</v>
      </c>
      <c r="AL56" s="121">
        <v>20.8</v>
      </c>
      <c r="AM56" s="121">
        <v>21.2</v>
      </c>
      <c r="AN56" s="121">
        <v>20.2</v>
      </c>
      <c r="AO56" s="121">
        <v>21.1</v>
      </c>
      <c r="AP56" s="121">
        <v>18.8</v>
      </c>
      <c r="AQ56" s="121">
        <v>20.6</v>
      </c>
      <c r="AR56" s="121">
        <v>20.2</v>
      </c>
      <c r="AS56" s="121">
        <v>20</v>
      </c>
      <c r="AT56" s="121">
        <v>19.399999999999999</v>
      </c>
      <c r="AU56" s="121">
        <v>21.4</v>
      </c>
      <c r="AV56" s="121">
        <v>22.2</v>
      </c>
      <c r="AW56" s="121">
        <v>20.3</v>
      </c>
      <c r="AX56" s="121">
        <v>18.899999999999999</v>
      </c>
      <c r="AY56" s="121">
        <v>21.1</v>
      </c>
      <c r="AZ56" s="121">
        <v>20.6</v>
      </c>
      <c r="BA56" s="121">
        <v>19.399999999999999</v>
      </c>
      <c r="BB56" s="121">
        <v>19.399999999999999</v>
      </c>
      <c r="BC56" s="121">
        <v>20.9</v>
      </c>
      <c r="BD56" s="121">
        <v>19</v>
      </c>
      <c r="BE56" s="121">
        <v>19</v>
      </c>
      <c r="BF56" s="121">
        <v>18.899999999999999</v>
      </c>
      <c r="BG56" s="121">
        <v>18.100000000000001</v>
      </c>
      <c r="BH56" s="121">
        <v>18.3</v>
      </c>
      <c r="BI56" s="121">
        <v>19.399999999999999</v>
      </c>
      <c r="BJ56" s="121">
        <v>18.2</v>
      </c>
      <c r="BK56" s="121">
        <v>19.7</v>
      </c>
      <c r="BL56" s="121">
        <v>20.399999999999999</v>
      </c>
      <c r="BM56" s="60" t="s">
        <v>137</v>
      </c>
      <c r="BN56" s="60" t="s">
        <v>137</v>
      </c>
      <c r="BO56" s="60" t="s">
        <v>137</v>
      </c>
      <c r="BP56" s="60" t="s">
        <v>137</v>
      </c>
      <c r="BQ56" s="41">
        <f t="shared" si="2"/>
        <v>19.907407407407408</v>
      </c>
      <c r="BR56" s="52"/>
    </row>
    <row r="57" spans="2:70" x14ac:dyDescent="0.3">
      <c r="B57" s="50" t="str">
        <f t="shared" si="0"/>
        <v xml:space="preserve">Media _Rayón </v>
      </c>
      <c r="C57" s="82" t="s">
        <v>57</v>
      </c>
      <c r="D57" s="82" t="s">
        <v>58</v>
      </c>
      <c r="E57" s="82" t="s">
        <v>58</v>
      </c>
      <c r="F57" s="60">
        <v>28.1</v>
      </c>
      <c r="G57" s="60">
        <v>29.2</v>
      </c>
      <c r="H57" s="60">
        <v>30.3</v>
      </c>
      <c r="I57" s="60">
        <v>29.9</v>
      </c>
      <c r="J57" s="60">
        <v>29.8</v>
      </c>
      <c r="K57" s="60">
        <v>29.4</v>
      </c>
      <c r="L57" s="60">
        <v>30.7</v>
      </c>
      <c r="M57" s="60">
        <v>31.6</v>
      </c>
      <c r="N57" s="60">
        <v>29.7</v>
      </c>
      <c r="O57" s="60">
        <v>29.3</v>
      </c>
      <c r="P57" s="60">
        <v>31.3</v>
      </c>
      <c r="Q57" s="60">
        <v>27.7</v>
      </c>
      <c r="R57" s="60">
        <v>29.3</v>
      </c>
      <c r="S57" s="60">
        <v>29.5</v>
      </c>
      <c r="T57" s="60">
        <v>30.6</v>
      </c>
      <c r="U57" s="60">
        <v>31</v>
      </c>
      <c r="V57" s="60">
        <v>29.9</v>
      </c>
      <c r="W57" s="60">
        <v>29.7</v>
      </c>
      <c r="X57" s="60">
        <v>29.6</v>
      </c>
      <c r="Y57" s="60">
        <v>26.6</v>
      </c>
      <c r="Z57" s="60">
        <v>25.9</v>
      </c>
      <c r="AA57" s="60">
        <v>28.5</v>
      </c>
      <c r="AB57" s="60">
        <v>29.6</v>
      </c>
      <c r="AC57" s="60">
        <v>29.4</v>
      </c>
      <c r="AD57" s="60">
        <v>29.5</v>
      </c>
      <c r="AE57" s="60">
        <v>29.2</v>
      </c>
      <c r="AF57" s="60">
        <v>28.8</v>
      </c>
      <c r="AG57" s="61" t="s">
        <v>137</v>
      </c>
      <c r="AH57" s="61" t="s">
        <v>137</v>
      </c>
      <c r="AI57" s="61" t="s">
        <v>137</v>
      </c>
      <c r="AJ57" s="61" t="s">
        <v>137</v>
      </c>
      <c r="AK57" s="40">
        <f t="shared" si="1"/>
        <v>29.411111111111111</v>
      </c>
      <c r="AL57" s="121">
        <v>18.7</v>
      </c>
      <c r="AM57" s="121">
        <v>20.3</v>
      </c>
      <c r="AN57" s="121">
        <v>21.2</v>
      </c>
      <c r="AO57" s="121">
        <v>20.8</v>
      </c>
      <c r="AP57" s="121">
        <v>19.2</v>
      </c>
      <c r="AQ57" s="121">
        <v>17.7</v>
      </c>
      <c r="AR57" s="121">
        <v>19.8</v>
      </c>
      <c r="AS57" s="121">
        <v>18.399999999999999</v>
      </c>
      <c r="AT57" s="121">
        <v>18</v>
      </c>
      <c r="AU57" s="121">
        <v>18.2</v>
      </c>
      <c r="AV57" s="121">
        <v>19.2</v>
      </c>
      <c r="AW57" s="121">
        <v>18.7</v>
      </c>
      <c r="AX57" s="121">
        <v>18.100000000000001</v>
      </c>
      <c r="AY57" s="121">
        <v>18.5</v>
      </c>
      <c r="AZ57" s="121">
        <v>17.8</v>
      </c>
      <c r="BA57" s="121">
        <v>17.3</v>
      </c>
      <c r="BB57" s="121">
        <v>15.3</v>
      </c>
      <c r="BC57" s="121">
        <v>18.399999999999999</v>
      </c>
      <c r="BD57" s="121">
        <v>16.5</v>
      </c>
      <c r="BE57" s="121">
        <v>18.5</v>
      </c>
      <c r="BF57" s="121">
        <v>18.5</v>
      </c>
      <c r="BG57" s="121">
        <v>18.600000000000001</v>
      </c>
      <c r="BH57" s="121">
        <v>16.7</v>
      </c>
      <c r="BI57" s="121">
        <v>17.5</v>
      </c>
      <c r="BJ57" s="121">
        <v>17.3</v>
      </c>
      <c r="BK57" s="121">
        <v>18.100000000000001</v>
      </c>
      <c r="BL57" s="121">
        <v>19</v>
      </c>
      <c r="BM57" s="60" t="s">
        <v>137</v>
      </c>
      <c r="BN57" s="60" t="s">
        <v>137</v>
      </c>
      <c r="BO57" s="60" t="s">
        <v>137</v>
      </c>
      <c r="BP57" s="60" t="s">
        <v>137</v>
      </c>
      <c r="BQ57" s="41">
        <f t="shared" si="2"/>
        <v>18.381481481481483</v>
      </c>
      <c r="BR57" s="52"/>
    </row>
    <row r="58" spans="2:70" x14ac:dyDescent="0.3">
      <c r="B58" s="50" t="str">
        <f t="shared" si="0"/>
        <v>Altiplano_Matehuala</v>
      </c>
      <c r="C58" s="6" t="s">
        <v>3</v>
      </c>
      <c r="D58" s="6" t="s">
        <v>29</v>
      </c>
      <c r="E58" s="6" t="s">
        <v>29</v>
      </c>
      <c r="F58" s="61">
        <v>34</v>
      </c>
      <c r="G58" s="61">
        <v>32</v>
      </c>
      <c r="H58" s="61">
        <v>30</v>
      </c>
      <c r="I58" s="61">
        <v>34</v>
      </c>
      <c r="J58" s="61">
        <v>34</v>
      </c>
      <c r="K58" s="61">
        <v>34</v>
      </c>
      <c r="L58" s="61">
        <v>35</v>
      </c>
      <c r="M58" s="61">
        <v>36</v>
      </c>
      <c r="N58" s="61">
        <v>35</v>
      </c>
      <c r="O58" s="61">
        <v>33</v>
      </c>
      <c r="P58" s="61">
        <v>31</v>
      </c>
      <c r="Q58" s="61">
        <v>33</v>
      </c>
      <c r="R58" s="61">
        <v>30</v>
      </c>
      <c r="S58" s="61">
        <v>32</v>
      </c>
      <c r="T58" s="61">
        <v>33</v>
      </c>
      <c r="U58" s="61">
        <v>33</v>
      </c>
      <c r="V58" s="61">
        <v>33</v>
      </c>
      <c r="W58" s="61">
        <v>33</v>
      </c>
      <c r="X58" s="61">
        <v>32</v>
      </c>
      <c r="Y58" s="62">
        <v>30</v>
      </c>
      <c r="Z58" s="62">
        <v>29</v>
      </c>
      <c r="AA58" s="61">
        <v>31</v>
      </c>
      <c r="AB58" s="61">
        <v>33</v>
      </c>
      <c r="AC58" s="61">
        <v>34</v>
      </c>
      <c r="AD58" s="61">
        <v>35</v>
      </c>
      <c r="AE58" s="61">
        <v>34</v>
      </c>
      <c r="AF58" s="61">
        <v>33</v>
      </c>
      <c r="AG58" s="61">
        <v>32</v>
      </c>
      <c r="AH58" s="61">
        <v>33</v>
      </c>
      <c r="AI58" s="61">
        <v>32</v>
      </c>
      <c r="AJ58" s="61">
        <v>30</v>
      </c>
      <c r="AK58" s="40">
        <f t="shared" si="1"/>
        <v>32.677419354838712</v>
      </c>
      <c r="AL58" s="61">
        <v>16</v>
      </c>
      <c r="AM58" s="61">
        <v>17</v>
      </c>
      <c r="AN58" s="61">
        <v>17</v>
      </c>
      <c r="AO58" s="61">
        <v>16</v>
      </c>
      <c r="AP58" s="61">
        <v>15</v>
      </c>
      <c r="AQ58" s="61">
        <v>15</v>
      </c>
      <c r="AR58" s="61">
        <v>15</v>
      </c>
      <c r="AS58" s="61">
        <v>16</v>
      </c>
      <c r="AT58" s="61">
        <v>17</v>
      </c>
      <c r="AU58" s="61">
        <v>16</v>
      </c>
      <c r="AV58" s="61">
        <v>16</v>
      </c>
      <c r="AW58" s="61">
        <v>14</v>
      </c>
      <c r="AX58" s="61">
        <v>14</v>
      </c>
      <c r="AY58" s="61">
        <v>15</v>
      </c>
      <c r="AZ58" s="61">
        <v>14</v>
      </c>
      <c r="BA58" s="61">
        <v>15</v>
      </c>
      <c r="BB58" s="61">
        <v>15</v>
      </c>
      <c r="BC58" s="61">
        <v>13</v>
      </c>
      <c r="BD58" s="61">
        <v>15</v>
      </c>
      <c r="BE58" s="62">
        <v>14</v>
      </c>
      <c r="BF58" s="62">
        <v>14</v>
      </c>
      <c r="BG58" s="61">
        <v>14</v>
      </c>
      <c r="BH58" s="61">
        <v>15</v>
      </c>
      <c r="BI58" s="61">
        <v>16</v>
      </c>
      <c r="BJ58" s="61">
        <v>17</v>
      </c>
      <c r="BK58" s="61">
        <v>17</v>
      </c>
      <c r="BL58" s="61">
        <v>16</v>
      </c>
      <c r="BM58" s="61">
        <v>15</v>
      </c>
      <c r="BN58" s="61">
        <v>15</v>
      </c>
      <c r="BO58" s="61">
        <v>14</v>
      </c>
      <c r="BP58" s="61">
        <v>14</v>
      </c>
      <c r="BQ58" s="41">
        <f t="shared" si="2"/>
        <v>15.225806451612904</v>
      </c>
    </row>
    <row r="59" spans="2:70" x14ac:dyDescent="0.3">
      <c r="B59" s="50" t="str">
        <f t="shared" si="0"/>
        <v>Altiplano_Villa de Ramos</v>
      </c>
      <c r="C59" s="6" t="s">
        <v>3</v>
      </c>
      <c r="D59" s="6" t="s">
        <v>11</v>
      </c>
      <c r="E59" s="6" t="s">
        <v>11</v>
      </c>
      <c r="F59" s="61" t="s">
        <v>137</v>
      </c>
      <c r="G59" s="61" t="s">
        <v>137</v>
      </c>
      <c r="H59" s="61" t="s">
        <v>137</v>
      </c>
      <c r="I59" s="61" t="s">
        <v>137</v>
      </c>
      <c r="J59" s="61" t="s">
        <v>137</v>
      </c>
      <c r="K59" s="61" t="s">
        <v>137</v>
      </c>
      <c r="L59" s="61" t="s">
        <v>137</v>
      </c>
      <c r="M59" s="61" t="s">
        <v>137</v>
      </c>
      <c r="N59" s="61" t="s">
        <v>137</v>
      </c>
      <c r="O59" s="61" t="s">
        <v>137</v>
      </c>
      <c r="P59" s="61" t="s">
        <v>137</v>
      </c>
      <c r="Q59" s="61" t="s">
        <v>137</v>
      </c>
      <c r="R59" s="61" t="s">
        <v>137</v>
      </c>
      <c r="S59" s="61" t="s">
        <v>137</v>
      </c>
      <c r="T59" s="61" t="s">
        <v>137</v>
      </c>
      <c r="U59" s="61" t="s">
        <v>137</v>
      </c>
      <c r="V59" s="61" t="s">
        <v>137</v>
      </c>
      <c r="W59" s="61" t="s">
        <v>137</v>
      </c>
      <c r="X59" s="61" t="s">
        <v>137</v>
      </c>
      <c r="Y59" s="61">
        <v>21</v>
      </c>
      <c r="Z59" s="61" t="s">
        <v>137</v>
      </c>
      <c r="AA59" s="61">
        <v>27</v>
      </c>
      <c r="AB59" s="61">
        <v>28</v>
      </c>
      <c r="AC59" s="61" t="s">
        <v>137</v>
      </c>
      <c r="AD59" s="61" t="s">
        <v>137</v>
      </c>
      <c r="AE59" s="61" t="s">
        <v>137</v>
      </c>
      <c r="AF59" s="61" t="s">
        <v>137</v>
      </c>
      <c r="AG59" s="61" t="s">
        <v>137</v>
      </c>
      <c r="AH59" s="61" t="s">
        <v>137</v>
      </c>
      <c r="AI59" s="61" t="s">
        <v>137</v>
      </c>
      <c r="AJ59" s="61">
        <v>23</v>
      </c>
      <c r="AK59" s="40">
        <f t="shared" si="1"/>
        <v>24.75</v>
      </c>
      <c r="AL59" s="61" t="s">
        <v>137</v>
      </c>
      <c r="AM59" s="61" t="s">
        <v>137</v>
      </c>
      <c r="AN59" s="61" t="s">
        <v>137</v>
      </c>
      <c r="AO59" s="61" t="s">
        <v>137</v>
      </c>
      <c r="AP59" s="61" t="s">
        <v>137</v>
      </c>
      <c r="AQ59" s="61" t="s">
        <v>137</v>
      </c>
      <c r="AR59" s="61" t="s">
        <v>137</v>
      </c>
      <c r="AS59" s="61" t="s">
        <v>137</v>
      </c>
      <c r="AT59" s="61" t="s">
        <v>137</v>
      </c>
      <c r="AU59" s="61" t="s">
        <v>137</v>
      </c>
      <c r="AV59" s="61" t="s">
        <v>137</v>
      </c>
      <c r="AW59" s="61" t="s">
        <v>137</v>
      </c>
      <c r="AX59" s="61" t="s">
        <v>137</v>
      </c>
      <c r="AY59" s="61" t="s">
        <v>137</v>
      </c>
      <c r="AZ59" s="61" t="s">
        <v>137</v>
      </c>
      <c r="BA59" s="61" t="s">
        <v>137</v>
      </c>
      <c r="BB59" s="61" t="s">
        <v>137</v>
      </c>
      <c r="BC59" s="61" t="s">
        <v>137</v>
      </c>
      <c r="BD59" s="61" t="s">
        <v>137</v>
      </c>
      <c r="BE59" s="61">
        <v>11</v>
      </c>
      <c r="BF59" s="61" t="s">
        <v>137</v>
      </c>
      <c r="BG59" s="61">
        <v>11</v>
      </c>
      <c r="BH59" s="61">
        <v>11</v>
      </c>
      <c r="BI59" s="61" t="s">
        <v>137</v>
      </c>
      <c r="BJ59" s="61" t="s">
        <v>137</v>
      </c>
      <c r="BK59" s="61" t="s">
        <v>137</v>
      </c>
      <c r="BL59" s="61" t="s">
        <v>137</v>
      </c>
      <c r="BM59" s="61" t="s">
        <v>137</v>
      </c>
      <c r="BN59" s="61" t="s">
        <v>137</v>
      </c>
      <c r="BO59" s="61" t="s">
        <v>137</v>
      </c>
      <c r="BP59" s="61">
        <v>11</v>
      </c>
      <c r="BQ59" s="41">
        <f t="shared" si="2"/>
        <v>11</v>
      </c>
    </row>
    <row r="60" spans="2:70" x14ac:dyDescent="0.3">
      <c r="B60" s="50" t="str">
        <f t="shared" si="0"/>
        <v>Altiplano_Salinas</v>
      </c>
      <c r="C60" s="6" t="s">
        <v>3</v>
      </c>
      <c r="D60" s="6" t="s">
        <v>75</v>
      </c>
      <c r="E60" s="6" t="s">
        <v>75</v>
      </c>
      <c r="F60" s="61" t="s">
        <v>137</v>
      </c>
      <c r="G60" s="61" t="s">
        <v>137</v>
      </c>
      <c r="H60" s="61">
        <v>25</v>
      </c>
      <c r="I60" s="61" t="s">
        <v>137</v>
      </c>
      <c r="J60" s="61">
        <v>27</v>
      </c>
      <c r="K60" s="61">
        <v>27</v>
      </c>
      <c r="L60" s="61">
        <v>29</v>
      </c>
      <c r="M60" s="61" t="s">
        <v>137</v>
      </c>
      <c r="N60" s="61" t="s">
        <v>137</v>
      </c>
      <c r="O60" s="61">
        <v>30</v>
      </c>
      <c r="P60" s="61">
        <v>29</v>
      </c>
      <c r="Q60" s="61">
        <v>29</v>
      </c>
      <c r="R60" s="61">
        <v>26</v>
      </c>
      <c r="S60" s="61">
        <v>28</v>
      </c>
      <c r="T60" s="61" t="s">
        <v>137</v>
      </c>
      <c r="U60" s="61" t="s">
        <v>137</v>
      </c>
      <c r="V60" s="61">
        <v>29</v>
      </c>
      <c r="W60" s="61">
        <v>28</v>
      </c>
      <c r="X60" s="61">
        <v>28</v>
      </c>
      <c r="Y60" s="60">
        <v>25</v>
      </c>
      <c r="Z60" s="60">
        <v>24</v>
      </c>
      <c r="AA60" s="61" t="s">
        <v>137</v>
      </c>
      <c r="AB60" s="61" t="s">
        <v>137</v>
      </c>
      <c r="AC60" s="61">
        <v>29</v>
      </c>
      <c r="AD60" s="61">
        <v>30</v>
      </c>
      <c r="AE60" s="61">
        <v>33</v>
      </c>
      <c r="AF60" s="61">
        <v>29</v>
      </c>
      <c r="AG60" s="61">
        <v>25</v>
      </c>
      <c r="AH60" s="61" t="s">
        <v>137</v>
      </c>
      <c r="AI60" s="61" t="s">
        <v>137</v>
      </c>
      <c r="AJ60" s="61">
        <v>22</v>
      </c>
      <c r="AK60" s="40">
        <f t="shared" si="1"/>
        <v>27.6</v>
      </c>
      <c r="AL60" s="61" t="s">
        <v>137</v>
      </c>
      <c r="AM60" s="61" t="s">
        <v>137</v>
      </c>
      <c r="AN60" s="61">
        <v>13</v>
      </c>
      <c r="AO60" s="61" t="s">
        <v>137</v>
      </c>
      <c r="AP60" s="61">
        <v>13</v>
      </c>
      <c r="AQ60" s="61">
        <v>13</v>
      </c>
      <c r="AR60" s="61">
        <v>14</v>
      </c>
      <c r="AS60" s="61" t="s">
        <v>137</v>
      </c>
      <c r="AT60" s="61" t="s">
        <v>137</v>
      </c>
      <c r="AU60" s="61">
        <v>16</v>
      </c>
      <c r="AV60" s="61">
        <v>14</v>
      </c>
      <c r="AW60" s="61">
        <v>13</v>
      </c>
      <c r="AX60" s="61">
        <v>13</v>
      </c>
      <c r="AY60" s="61">
        <v>14</v>
      </c>
      <c r="AZ60" s="61" t="s">
        <v>137</v>
      </c>
      <c r="BA60" s="61" t="s">
        <v>137</v>
      </c>
      <c r="BB60" s="61">
        <v>14</v>
      </c>
      <c r="BC60" s="61">
        <v>14</v>
      </c>
      <c r="BD60" s="61">
        <v>14</v>
      </c>
      <c r="BE60" s="60">
        <v>14</v>
      </c>
      <c r="BF60" s="60">
        <v>14</v>
      </c>
      <c r="BG60" s="61" t="s">
        <v>137</v>
      </c>
      <c r="BH60" s="61" t="s">
        <v>137</v>
      </c>
      <c r="BI60" s="61">
        <v>11</v>
      </c>
      <c r="BJ60" s="61">
        <v>12</v>
      </c>
      <c r="BK60" s="61">
        <v>11</v>
      </c>
      <c r="BL60" s="61">
        <v>12</v>
      </c>
      <c r="BM60" s="61">
        <v>11</v>
      </c>
      <c r="BN60" s="61" t="s">
        <v>137</v>
      </c>
      <c r="BO60" s="61" t="s">
        <v>137</v>
      </c>
      <c r="BP60" s="61">
        <v>12</v>
      </c>
      <c r="BQ60" s="41">
        <f t="shared" si="2"/>
        <v>13.1</v>
      </c>
    </row>
    <row r="61" spans="2:70" x14ac:dyDescent="0.3">
      <c r="B61" s="50" t="str">
        <f t="shared" si="0"/>
        <v>Centro _Soledad G. S.</v>
      </c>
      <c r="C61" s="7" t="s">
        <v>73</v>
      </c>
      <c r="D61" s="7" t="s">
        <v>74</v>
      </c>
      <c r="E61" s="7" t="s">
        <v>74</v>
      </c>
      <c r="F61" s="61">
        <v>28</v>
      </c>
      <c r="G61" s="61" t="s">
        <v>137</v>
      </c>
      <c r="H61" s="61">
        <v>25</v>
      </c>
      <c r="I61" s="61">
        <v>24</v>
      </c>
      <c r="J61" s="61">
        <v>25</v>
      </c>
      <c r="K61" s="61">
        <v>26</v>
      </c>
      <c r="L61" s="61">
        <v>29</v>
      </c>
      <c r="M61" s="61">
        <v>30</v>
      </c>
      <c r="N61" s="61">
        <v>29</v>
      </c>
      <c r="O61" s="61">
        <v>28</v>
      </c>
      <c r="P61" s="61" t="s">
        <v>137</v>
      </c>
      <c r="Q61" s="61">
        <v>28</v>
      </c>
      <c r="R61" s="61">
        <v>26</v>
      </c>
      <c r="S61" s="61">
        <v>27</v>
      </c>
      <c r="T61" s="61">
        <v>28</v>
      </c>
      <c r="U61" s="61" t="s">
        <v>137</v>
      </c>
      <c r="V61" s="61">
        <v>26</v>
      </c>
      <c r="W61" s="61">
        <v>26</v>
      </c>
      <c r="X61" s="61">
        <v>26</v>
      </c>
      <c r="Y61" s="60">
        <v>28</v>
      </c>
      <c r="Z61" s="60">
        <v>22</v>
      </c>
      <c r="AA61" s="61">
        <v>25</v>
      </c>
      <c r="AB61" s="61" t="s">
        <v>137</v>
      </c>
      <c r="AC61" s="61" t="s">
        <v>137</v>
      </c>
      <c r="AD61" s="61">
        <v>29</v>
      </c>
      <c r="AE61" s="61" t="s">
        <v>137</v>
      </c>
      <c r="AF61" s="61">
        <v>28</v>
      </c>
      <c r="AG61" s="61" t="s">
        <v>137</v>
      </c>
      <c r="AH61" s="61">
        <v>26</v>
      </c>
      <c r="AI61" s="61">
        <v>25</v>
      </c>
      <c r="AJ61" s="61" t="s">
        <v>137</v>
      </c>
      <c r="AK61" s="40">
        <f t="shared" si="1"/>
        <v>26.695652173913043</v>
      </c>
      <c r="AL61" s="61">
        <v>16</v>
      </c>
      <c r="AM61" s="61" t="s">
        <v>137</v>
      </c>
      <c r="AN61" s="61">
        <v>17</v>
      </c>
      <c r="AO61" s="61">
        <v>14</v>
      </c>
      <c r="AP61" s="61">
        <v>14</v>
      </c>
      <c r="AQ61" s="61">
        <v>16</v>
      </c>
      <c r="AR61" s="61">
        <v>15</v>
      </c>
      <c r="AS61" s="61">
        <v>16</v>
      </c>
      <c r="AT61" s="61">
        <v>16</v>
      </c>
      <c r="AU61" s="61">
        <v>16</v>
      </c>
      <c r="AV61" s="61" t="s">
        <v>137</v>
      </c>
      <c r="AW61" s="61">
        <v>15</v>
      </c>
      <c r="AX61" s="61">
        <v>16</v>
      </c>
      <c r="AY61" s="61">
        <v>16</v>
      </c>
      <c r="AZ61" s="61">
        <v>15</v>
      </c>
      <c r="BA61" s="61" t="s">
        <v>137</v>
      </c>
      <c r="BB61" s="61">
        <v>15</v>
      </c>
      <c r="BC61" s="61">
        <v>15</v>
      </c>
      <c r="BD61" s="61">
        <v>15</v>
      </c>
      <c r="BE61" s="60">
        <v>15</v>
      </c>
      <c r="BF61" s="60">
        <v>15</v>
      </c>
      <c r="BG61" s="61">
        <v>16</v>
      </c>
      <c r="BH61" s="61" t="s">
        <v>137</v>
      </c>
      <c r="BI61" s="61" t="s">
        <v>137</v>
      </c>
      <c r="BJ61" s="61">
        <v>15</v>
      </c>
      <c r="BK61" s="61" t="s">
        <v>137</v>
      </c>
      <c r="BL61" s="61">
        <v>16</v>
      </c>
      <c r="BM61" s="61" t="s">
        <v>137</v>
      </c>
      <c r="BN61" s="61">
        <v>16</v>
      </c>
      <c r="BO61" s="61">
        <v>15</v>
      </c>
      <c r="BP61" s="61" t="s">
        <v>137</v>
      </c>
      <c r="BQ61" s="41">
        <f t="shared" si="2"/>
        <v>15.434782608695652</v>
      </c>
    </row>
    <row r="62" spans="2:70" x14ac:dyDescent="0.3">
      <c r="B62" s="50" t="str">
        <f t="shared" si="0"/>
        <v>Centro _San Luis Potosí</v>
      </c>
      <c r="C62" s="7" t="s">
        <v>73</v>
      </c>
      <c r="D62" s="7" t="s">
        <v>65</v>
      </c>
      <c r="E62" s="7" t="s">
        <v>65</v>
      </c>
      <c r="F62" s="61">
        <v>29</v>
      </c>
      <c r="G62" s="61">
        <v>28.8</v>
      </c>
      <c r="H62" s="61">
        <v>25.6</v>
      </c>
      <c r="I62" s="61">
        <v>27.2</v>
      </c>
      <c r="J62" s="61">
        <v>28.9</v>
      </c>
      <c r="K62" s="61">
        <v>28.5</v>
      </c>
      <c r="L62" s="61">
        <v>30.6</v>
      </c>
      <c r="M62" s="61">
        <v>31.2</v>
      </c>
      <c r="N62" s="61">
        <v>29.9</v>
      </c>
      <c r="O62" s="61">
        <v>29.4</v>
      </c>
      <c r="P62" s="61">
        <v>30.3</v>
      </c>
      <c r="Q62" s="61">
        <v>29.6</v>
      </c>
      <c r="R62" s="61">
        <v>27.6</v>
      </c>
      <c r="S62" s="61">
        <v>28.7</v>
      </c>
      <c r="T62" s="61">
        <v>29.1</v>
      </c>
      <c r="U62" s="61">
        <v>29</v>
      </c>
      <c r="V62" s="61">
        <v>27.9</v>
      </c>
      <c r="W62" s="61">
        <v>27.7</v>
      </c>
      <c r="X62" s="61">
        <v>27.8</v>
      </c>
      <c r="Y62" s="60">
        <v>24.7</v>
      </c>
      <c r="Z62" s="60">
        <v>24.2</v>
      </c>
      <c r="AA62" s="61">
        <v>26.8</v>
      </c>
      <c r="AB62" s="61">
        <v>28.9</v>
      </c>
      <c r="AC62" s="61">
        <v>30.7</v>
      </c>
      <c r="AD62" s="61">
        <v>29.8</v>
      </c>
      <c r="AE62" s="61">
        <v>29.5</v>
      </c>
      <c r="AF62" s="61">
        <v>29.9</v>
      </c>
      <c r="AG62" s="61">
        <v>29.3</v>
      </c>
      <c r="AH62" s="61">
        <v>28.2</v>
      </c>
      <c r="AI62" s="61">
        <v>27.5</v>
      </c>
      <c r="AJ62" s="61">
        <v>23.5</v>
      </c>
      <c r="AK62" s="40">
        <f t="shared" si="1"/>
        <v>28.380645161290321</v>
      </c>
      <c r="AL62" s="61">
        <v>13.4</v>
      </c>
      <c r="AM62" s="61">
        <v>16</v>
      </c>
      <c r="AN62" s="61">
        <v>16</v>
      </c>
      <c r="AO62" s="61">
        <v>11.7</v>
      </c>
      <c r="AP62" s="61">
        <v>12.5</v>
      </c>
      <c r="AQ62" s="61">
        <v>13.4</v>
      </c>
      <c r="AR62" s="61">
        <v>12.9</v>
      </c>
      <c r="AS62" s="61">
        <v>12.2</v>
      </c>
      <c r="AT62" s="61">
        <v>13.1</v>
      </c>
      <c r="AU62" s="61">
        <v>13.6</v>
      </c>
      <c r="AV62" s="61">
        <v>12.7</v>
      </c>
      <c r="AW62" s="61">
        <v>13</v>
      </c>
      <c r="AX62" s="61">
        <v>13.2</v>
      </c>
      <c r="AY62" s="61">
        <v>14.8</v>
      </c>
      <c r="AZ62" s="61">
        <v>10.9</v>
      </c>
      <c r="BA62" s="61">
        <v>12.3</v>
      </c>
      <c r="BB62" s="61">
        <v>11.8</v>
      </c>
      <c r="BC62" s="61">
        <v>11</v>
      </c>
      <c r="BD62" s="61">
        <v>14.6</v>
      </c>
      <c r="BE62" s="60">
        <v>14</v>
      </c>
      <c r="BF62" s="60">
        <v>15.8</v>
      </c>
      <c r="BG62" s="61">
        <v>15.9</v>
      </c>
      <c r="BH62" s="61">
        <v>11.5</v>
      </c>
      <c r="BI62" s="61">
        <v>11.9</v>
      </c>
      <c r="BJ62" s="61">
        <v>12.2</v>
      </c>
      <c r="BK62" s="61">
        <v>12.1</v>
      </c>
      <c r="BL62" s="61">
        <v>13.2</v>
      </c>
      <c r="BM62" s="61">
        <v>15.6</v>
      </c>
      <c r="BN62" s="61">
        <v>15</v>
      </c>
      <c r="BO62" s="61">
        <v>15.4</v>
      </c>
      <c r="BP62" s="61">
        <v>12.4</v>
      </c>
      <c r="BQ62" s="41">
        <f t="shared" si="2"/>
        <v>13.358064516129032</v>
      </c>
    </row>
    <row r="63" spans="2:70" x14ac:dyDescent="0.3">
      <c r="B63" s="50" t="str">
        <f t="shared" si="0"/>
        <v>Centro _Presa Valentin Gama</v>
      </c>
      <c r="C63" s="7" t="s">
        <v>73</v>
      </c>
      <c r="D63" s="7" t="s">
        <v>101</v>
      </c>
      <c r="E63" s="7" t="s">
        <v>65</v>
      </c>
      <c r="F63" s="61">
        <v>29</v>
      </c>
      <c r="G63" s="61">
        <v>28</v>
      </c>
      <c r="H63" s="61">
        <v>26</v>
      </c>
      <c r="I63" s="61">
        <v>29</v>
      </c>
      <c r="J63" s="61">
        <v>34</v>
      </c>
      <c r="K63" s="61">
        <v>29</v>
      </c>
      <c r="L63" s="61">
        <v>33</v>
      </c>
      <c r="M63" s="61">
        <v>31</v>
      </c>
      <c r="N63" s="61">
        <v>33</v>
      </c>
      <c r="O63" s="61">
        <v>32</v>
      </c>
      <c r="P63" s="61">
        <v>31</v>
      </c>
      <c r="Q63" s="61">
        <v>31</v>
      </c>
      <c r="R63" s="61">
        <v>30</v>
      </c>
      <c r="S63" s="61">
        <v>32</v>
      </c>
      <c r="T63" s="61">
        <v>31</v>
      </c>
      <c r="U63" s="61">
        <v>31</v>
      </c>
      <c r="V63" s="61">
        <v>29</v>
      </c>
      <c r="W63" s="61">
        <v>30</v>
      </c>
      <c r="X63" s="61">
        <v>29</v>
      </c>
      <c r="Y63" s="60">
        <v>26</v>
      </c>
      <c r="Z63" s="60">
        <v>26</v>
      </c>
      <c r="AA63" s="61">
        <v>31</v>
      </c>
      <c r="AB63" s="61">
        <v>29</v>
      </c>
      <c r="AC63" s="61">
        <v>29</v>
      </c>
      <c r="AD63" s="61">
        <v>32</v>
      </c>
      <c r="AE63" s="61">
        <v>32</v>
      </c>
      <c r="AF63" s="61">
        <v>32</v>
      </c>
      <c r="AG63" s="61">
        <v>31</v>
      </c>
      <c r="AH63" s="61">
        <v>29</v>
      </c>
      <c r="AI63" s="61">
        <v>29</v>
      </c>
      <c r="AJ63" s="61">
        <v>21</v>
      </c>
      <c r="AK63" s="40">
        <f t="shared" si="1"/>
        <v>29.838709677419356</v>
      </c>
      <c r="AL63" s="61">
        <v>13</v>
      </c>
      <c r="AM63" s="61">
        <v>13</v>
      </c>
      <c r="AN63" s="61">
        <v>14</v>
      </c>
      <c r="AO63" s="61">
        <v>17</v>
      </c>
      <c r="AP63" s="61">
        <v>11</v>
      </c>
      <c r="AQ63" s="61">
        <v>11</v>
      </c>
      <c r="AR63" s="61">
        <v>12</v>
      </c>
      <c r="AS63" s="61">
        <v>11</v>
      </c>
      <c r="AT63" s="61">
        <v>10</v>
      </c>
      <c r="AU63" s="61">
        <v>10</v>
      </c>
      <c r="AV63" s="61">
        <v>12</v>
      </c>
      <c r="AW63" s="61">
        <v>12</v>
      </c>
      <c r="AX63" s="61">
        <v>13</v>
      </c>
      <c r="AY63" s="61">
        <v>15</v>
      </c>
      <c r="AZ63" s="61">
        <v>9</v>
      </c>
      <c r="BA63" s="61">
        <v>10</v>
      </c>
      <c r="BB63" s="61">
        <v>10</v>
      </c>
      <c r="BC63" s="61">
        <v>10</v>
      </c>
      <c r="BD63" s="61">
        <v>10</v>
      </c>
      <c r="BE63" s="60">
        <v>14</v>
      </c>
      <c r="BF63" s="60">
        <v>14</v>
      </c>
      <c r="BG63" s="61">
        <v>15</v>
      </c>
      <c r="BH63" s="61">
        <v>10</v>
      </c>
      <c r="BI63" s="61">
        <v>11</v>
      </c>
      <c r="BJ63" s="61">
        <v>10</v>
      </c>
      <c r="BK63" s="61">
        <v>12</v>
      </c>
      <c r="BL63" s="61">
        <v>12</v>
      </c>
      <c r="BM63" s="61">
        <v>13</v>
      </c>
      <c r="BN63" s="61">
        <v>13</v>
      </c>
      <c r="BO63" s="61">
        <v>15</v>
      </c>
      <c r="BP63" s="61">
        <v>13</v>
      </c>
      <c r="BQ63" s="41">
        <f t="shared" si="2"/>
        <v>12.096774193548388</v>
      </c>
    </row>
    <row r="64" spans="2:70" x14ac:dyDescent="0.3">
      <c r="B64" s="50" t="str">
        <f t="shared" si="0"/>
        <v>Centro_Tierra Nueva</v>
      </c>
      <c r="C64" s="7" t="s">
        <v>6</v>
      </c>
      <c r="D64" s="7" t="s">
        <v>102</v>
      </c>
      <c r="E64" s="7" t="s">
        <v>102</v>
      </c>
      <c r="F64" s="61">
        <v>28</v>
      </c>
      <c r="G64" s="61">
        <v>28</v>
      </c>
      <c r="H64" s="61">
        <v>27</v>
      </c>
      <c r="I64" s="61">
        <v>27</v>
      </c>
      <c r="J64" s="61" t="s">
        <v>137</v>
      </c>
      <c r="K64" s="61">
        <v>29</v>
      </c>
      <c r="L64" s="61">
        <v>33</v>
      </c>
      <c r="M64" s="61">
        <v>30</v>
      </c>
      <c r="N64" s="61" t="s">
        <v>137</v>
      </c>
      <c r="O64" s="61">
        <v>30</v>
      </c>
      <c r="P64" s="61">
        <v>31</v>
      </c>
      <c r="Q64" s="61">
        <v>28</v>
      </c>
      <c r="R64" s="61">
        <v>27</v>
      </c>
      <c r="S64" s="61">
        <v>29</v>
      </c>
      <c r="T64" s="61">
        <v>29</v>
      </c>
      <c r="U64" s="61" t="s">
        <v>137</v>
      </c>
      <c r="V64" s="61">
        <v>29</v>
      </c>
      <c r="W64" s="61">
        <v>28</v>
      </c>
      <c r="X64" s="61">
        <v>25</v>
      </c>
      <c r="Y64" s="60">
        <v>27</v>
      </c>
      <c r="Z64" s="60">
        <v>24</v>
      </c>
      <c r="AA64" s="61">
        <v>25</v>
      </c>
      <c r="AB64" s="61" t="s">
        <v>137</v>
      </c>
      <c r="AC64" s="61">
        <v>26</v>
      </c>
      <c r="AD64" s="61" t="s">
        <v>137</v>
      </c>
      <c r="AE64" s="61">
        <v>28</v>
      </c>
      <c r="AF64" s="61">
        <v>30</v>
      </c>
      <c r="AG64" s="61">
        <v>29</v>
      </c>
      <c r="AH64" s="61">
        <v>27</v>
      </c>
      <c r="AI64" s="61" t="s">
        <v>137</v>
      </c>
      <c r="AJ64" s="61">
        <v>26</v>
      </c>
      <c r="AK64" s="40">
        <f t="shared" si="1"/>
        <v>28</v>
      </c>
      <c r="AL64" s="61">
        <v>13</v>
      </c>
      <c r="AM64" s="61">
        <v>13</v>
      </c>
      <c r="AN64" s="61">
        <v>13</v>
      </c>
      <c r="AO64" s="61">
        <v>11</v>
      </c>
      <c r="AP64" s="61" t="s">
        <v>137</v>
      </c>
      <c r="AQ64" s="61">
        <v>13</v>
      </c>
      <c r="AR64" s="61">
        <v>13</v>
      </c>
      <c r="AS64" s="61">
        <v>13</v>
      </c>
      <c r="AT64" s="61" t="s">
        <v>137</v>
      </c>
      <c r="AU64" s="61">
        <v>13</v>
      </c>
      <c r="AV64" s="61">
        <v>13</v>
      </c>
      <c r="AW64" s="61">
        <v>12</v>
      </c>
      <c r="AX64" s="61">
        <v>13</v>
      </c>
      <c r="AY64" s="61">
        <v>14</v>
      </c>
      <c r="AZ64" s="61">
        <v>13</v>
      </c>
      <c r="BA64" s="61" t="s">
        <v>137</v>
      </c>
      <c r="BB64" s="61">
        <v>13</v>
      </c>
      <c r="BC64" s="61">
        <v>11</v>
      </c>
      <c r="BD64" s="61">
        <v>10</v>
      </c>
      <c r="BE64" s="60">
        <v>12</v>
      </c>
      <c r="BF64" s="60">
        <v>13</v>
      </c>
      <c r="BG64" s="61">
        <v>12</v>
      </c>
      <c r="BH64" s="61" t="s">
        <v>137</v>
      </c>
      <c r="BI64" s="61">
        <v>13</v>
      </c>
      <c r="BJ64" s="61" t="s">
        <v>137</v>
      </c>
      <c r="BK64" s="61">
        <v>13</v>
      </c>
      <c r="BL64" s="61">
        <v>13</v>
      </c>
      <c r="BM64" s="61">
        <v>13</v>
      </c>
      <c r="BN64" s="61">
        <v>14</v>
      </c>
      <c r="BO64" s="61" t="s">
        <v>137</v>
      </c>
      <c r="BP64" s="61">
        <v>13</v>
      </c>
      <c r="BQ64" s="41">
        <f t="shared" si="2"/>
        <v>12.68</v>
      </c>
    </row>
    <row r="65" spans="2:69" x14ac:dyDescent="0.3">
      <c r="B65" s="50" t="str">
        <f t="shared" ref="B65:B78" si="3">CONCATENATE(C65,"_",D65)</f>
        <v>Huasteca_Adjuntas</v>
      </c>
      <c r="C65" s="8" t="s">
        <v>0</v>
      </c>
      <c r="D65" s="8" t="s">
        <v>81</v>
      </c>
      <c r="E65" s="8" t="s">
        <v>105</v>
      </c>
      <c r="F65" s="61">
        <v>35.5</v>
      </c>
      <c r="G65" s="61">
        <v>35</v>
      </c>
      <c r="H65" s="61">
        <v>34.5</v>
      </c>
      <c r="I65" s="61">
        <v>37</v>
      </c>
      <c r="J65" s="61">
        <v>36.5</v>
      </c>
      <c r="K65" s="61">
        <v>36</v>
      </c>
      <c r="L65" s="61">
        <v>36</v>
      </c>
      <c r="M65" s="61">
        <v>37.5</v>
      </c>
      <c r="N65" s="61">
        <v>37.5</v>
      </c>
      <c r="O65" s="61">
        <v>37</v>
      </c>
      <c r="P65" s="61">
        <v>32</v>
      </c>
      <c r="Q65" s="61">
        <v>30.5</v>
      </c>
      <c r="R65" s="61">
        <v>37</v>
      </c>
      <c r="S65" s="61">
        <v>36</v>
      </c>
      <c r="T65" s="61">
        <v>36</v>
      </c>
      <c r="U65" s="61">
        <v>36.5</v>
      </c>
      <c r="V65" s="61">
        <v>38</v>
      </c>
      <c r="W65" s="61">
        <v>37</v>
      </c>
      <c r="X65" s="61">
        <v>36.5</v>
      </c>
      <c r="Y65" s="60">
        <v>34</v>
      </c>
      <c r="Z65" s="60">
        <v>32.5</v>
      </c>
      <c r="AA65" s="61">
        <v>35.5</v>
      </c>
      <c r="AB65" s="61">
        <v>36.5</v>
      </c>
      <c r="AC65" s="61">
        <v>36.5</v>
      </c>
      <c r="AD65" s="61">
        <v>37.5</v>
      </c>
      <c r="AE65" s="61">
        <v>37.5</v>
      </c>
      <c r="AF65" s="61">
        <v>36</v>
      </c>
      <c r="AG65" s="61">
        <v>33.5</v>
      </c>
      <c r="AH65" s="61">
        <v>36</v>
      </c>
      <c r="AI65" s="61">
        <v>30.5</v>
      </c>
      <c r="AJ65" s="61">
        <v>33.1</v>
      </c>
      <c r="AK65" s="40">
        <f t="shared" si="1"/>
        <v>35.519354838709674</v>
      </c>
      <c r="AL65" s="61">
        <v>23</v>
      </c>
      <c r="AM65" s="61">
        <v>24.5</v>
      </c>
      <c r="AN65" s="61">
        <v>24</v>
      </c>
      <c r="AO65" s="61">
        <v>24</v>
      </c>
      <c r="AP65" s="61">
        <v>22.5</v>
      </c>
      <c r="AQ65" s="61">
        <v>23</v>
      </c>
      <c r="AR65" s="61">
        <v>25.5</v>
      </c>
      <c r="AS65" s="61">
        <v>23.5</v>
      </c>
      <c r="AT65" s="61">
        <v>23</v>
      </c>
      <c r="AU65" s="61">
        <v>23</v>
      </c>
      <c r="AV65" s="61">
        <v>22</v>
      </c>
      <c r="AW65" s="61">
        <v>23.5</v>
      </c>
      <c r="AX65" s="61">
        <v>23</v>
      </c>
      <c r="AY65" s="61">
        <v>22</v>
      </c>
      <c r="AZ65" s="61">
        <v>22.5</v>
      </c>
      <c r="BA65" s="61">
        <v>23</v>
      </c>
      <c r="BB65" s="61">
        <v>22.5</v>
      </c>
      <c r="BC65" s="61">
        <v>22</v>
      </c>
      <c r="BD65" s="61">
        <v>22.5</v>
      </c>
      <c r="BE65" s="60">
        <v>22</v>
      </c>
      <c r="BF65" s="60">
        <v>22</v>
      </c>
      <c r="BG65" s="61">
        <v>22.5</v>
      </c>
      <c r="BH65" s="61">
        <v>22.5</v>
      </c>
      <c r="BI65" s="61">
        <v>22</v>
      </c>
      <c r="BJ65" s="61">
        <v>23.5</v>
      </c>
      <c r="BK65" s="61">
        <v>23</v>
      </c>
      <c r="BL65" s="61">
        <v>23</v>
      </c>
      <c r="BM65" s="61">
        <v>22.5</v>
      </c>
      <c r="BN65" s="61">
        <v>23</v>
      </c>
      <c r="BO65" s="61">
        <v>22</v>
      </c>
      <c r="BP65" s="61">
        <v>22.7</v>
      </c>
      <c r="BQ65" s="41">
        <f t="shared" si="2"/>
        <v>22.893548387096775</v>
      </c>
    </row>
    <row r="66" spans="2:69" x14ac:dyDescent="0.3">
      <c r="B66" s="50" t="str">
        <f t="shared" si="3"/>
        <v>Huasteca_Ballesmi</v>
      </c>
      <c r="C66" s="8" t="s">
        <v>0</v>
      </c>
      <c r="D66" s="8" t="s">
        <v>82</v>
      </c>
      <c r="E66" s="8" t="s">
        <v>83</v>
      </c>
      <c r="F66" s="61">
        <v>35</v>
      </c>
      <c r="G66" s="61">
        <v>35</v>
      </c>
      <c r="H66" s="61">
        <v>35</v>
      </c>
      <c r="I66" s="61">
        <v>34</v>
      </c>
      <c r="J66" s="61">
        <v>37.5</v>
      </c>
      <c r="K66" s="61">
        <v>37</v>
      </c>
      <c r="L66" s="61">
        <v>36</v>
      </c>
      <c r="M66" s="61">
        <v>36</v>
      </c>
      <c r="N66" s="61">
        <v>37</v>
      </c>
      <c r="O66" s="61">
        <v>36</v>
      </c>
      <c r="P66" s="61">
        <v>34.5</v>
      </c>
      <c r="Q66" s="61">
        <v>29</v>
      </c>
      <c r="R66" s="61">
        <v>35</v>
      </c>
      <c r="S66" s="61">
        <v>35</v>
      </c>
      <c r="T66" s="61">
        <v>35</v>
      </c>
      <c r="U66" s="61">
        <v>36</v>
      </c>
      <c r="V66" s="61">
        <v>37</v>
      </c>
      <c r="W66" s="61">
        <v>36</v>
      </c>
      <c r="X66" s="61">
        <v>36</v>
      </c>
      <c r="Y66" s="60">
        <v>31</v>
      </c>
      <c r="Z66" s="60">
        <v>32</v>
      </c>
      <c r="AA66" s="61">
        <v>33</v>
      </c>
      <c r="AB66" s="61">
        <v>35</v>
      </c>
      <c r="AC66" s="61">
        <v>35</v>
      </c>
      <c r="AD66" s="61">
        <v>36</v>
      </c>
      <c r="AE66" s="61">
        <v>36</v>
      </c>
      <c r="AF66" s="61">
        <v>36</v>
      </c>
      <c r="AG66" s="61">
        <v>36</v>
      </c>
      <c r="AH66" s="61">
        <v>36</v>
      </c>
      <c r="AI66" s="61">
        <v>32.5</v>
      </c>
      <c r="AJ66" s="61">
        <v>35</v>
      </c>
      <c r="AK66" s="40">
        <f t="shared" ref="AK66:AK77" si="4">AVERAGE(F66:AJ66)</f>
        <v>35.016129032258064</v>
      </c>
      <c r="AL66" s="61">
        <v>24</v>
      </c>
      <c r="AM66" s="61">
        <v>24.5</v>
      </c>
      <c r="AN66" s="61">
        <v>26</v>
      </c>
      <c r="AO66" s="61">
        <v>26</v>
      </c>
      <c r="AP66" s="61">
        <v>24</v>
      </c>
      <c r="AQ66" s="61">
        <v>23</v>
      </c>
      <c r="AR66" s="61">
        <v>24</v>
      </c>
      <c r="AS66" s="61">
        <v>24.5</v>
      </c>
      <c r="AT66" s="61">
        <v>24.5</v>
      </c>
      <c r="AU66" s="61">
        <v>24.5</v>
      </c>
      <c r="AV66" s="61">
        <v>25</v>
      </c>
      <c r="AW66" s="61">
        <v>22</v>
      </c>
      <c r="AX66" s="61">
        <v>22</v>
      </c>
      <c r="AY66" s="61">
        <v>23.5</v>
      </c>
      <c r="AZ66" s="61">
        <v>23</v>
      </c>
      <c r="BA66" s="61">
        <v>24</v>
      </c>
      <c r="BB66" s="61">
        <v>23.5</v>
      </c>
      <c r="BC66" s="61">
        <v>23</v>
      </c>
      <c r="BD66" s="61">
        <v>23</v>
      </c>
      <c r="BE66" s="60">
        <v>22</v>
      </c>
      <c r="BF66" s="60">
        <v>23</v>
      </c>
      <c r="BG66" s="61">
        <v>22</v>
      </c>
      <c r="BH66" s="61">
        <v>22</v>
      </c>
      <c r="BI66" s="61">
        <v>23.5</v>
      </c>
      <c r="BJ66" s="61">
        <v>24</v>
      </c>
      <c r="BK66" s="61">
        <v>24</v>
      </c>
      <c r="BL66" s="61">
        <v>24.5</v>
      </c>
      <c r="BM66" s="61">
        <v>23</v>
      </c>
      <c r="BN66" s="61">
        <v>24</v>
      </c>
      <c r="BO66" s="61">
        <v>23</v>
      </c>
      <c r="BP66" s="61">
        <v>23.5</v>
      </c>
      <c r="BQ66" s="41">
        <f t="shared" si="2"/>
        <v>23.629032258064516</v>
      </c>
    </row>
    <row r="67" spans="2:69" x14ac:dyDescent="0.3">
      <c r="B67" s="50" t="str">
        <f t="shared" si="3"/>
        <v>Huasteca_Cd. Valles</v>
      </c>
      <c r="C67" s="8" t="s">
        <v>0</v>
      </c>
      <c r="D67" s="8" t="s">
        <v>78</v>
      </c>
      <c r="E67" s="8" t="s">
        <v>78</v>
      </c>
      <c r="F67" s="61">
        <v>34</v>
      </c>
      <c r="G67" s="61">
        <v>35</v>
      </c>
      <c r="H67" s="61">
        <v>34</v>
      </c>
      <c r="I67" s="61">
        <v>35</v>
      </c>
      <c r="J67" s="61">
        <v>36</v>
      </c>
      <c r="K67" s="61">
        <v>35</v>
      </c>
      <c r="L67" s="61">
        <v>36</v>
      </c>
      <c r="M67" s="61">
        <v>35</v>
      </c>
      <c r="N67" s="61">
        <v>37</v>
      </c>
      <c r="O67" s="61">
        <v>36</v>
      </c>
      <c r="P67" s="61">
        <v>36</v>
      </c>
      <c r="Q67" s="61">
        <v>35</v>
      </c>
      <c r="R67" s="61">
        <v>35</v>
      </c>
      <c r="S67" s="61">
        <v>35</v>
      </c>
      <c r="T67" s="61">
        <v>36</v>
      </c>
      <c r="U67" s="61">
        <v>36</v>
      </c>
      <c r="V67" s="61" t="s">
        <v>137</v>
      </c>
      <c r="W67" s="61">
        <v>36</v>
      </c>
      <c r="X67" s="61">
        <v>35</v>
      </c>
      <c r="Y67" s="60">
        <v>30</v>
      </c>
      <c r="Z67" s="60">
        <v>30</v>
      </c>
      <c r="AA67" s="61">
        <v>33</v>
      </c>
      <c r="AB67" s="61">
        <v>35</v>
      </c>
      <c r="AC67" s="61">
        <v>35</v>
      </c>
      <c r="AD67" s="61">
        <v>35</v>
      </c>
      <c r="AE67" s="61">
        <v>36</v>
      </c>
      <c r="AF67" s="61">
        <v>35</v>
      </c>
      <c r="AG67" s="61">
        <v>35</v>
      </c>
      <c r="AH67" s="61">
        <v>36</v>
      </c>
      <c r="AI67" s="61">
        <v>33</v>
      </c>
      <c r="AJ67" s="61" t="s">
        <v>137</v>
      </c>
      <c r="AK67" s="40">
        <f t="shared" si="4"/>
        <v>34.827586206896555</v>
      </c>
      <c r="AL67" s="61">
        <v>22</v>
      </c>
      <c r="AM67" s="61">
        <v>23</v>
      </c>
      <c r="AN67" s="61">
        <v>24</v>
      </c>
      <c r="AO67" s="61">
        <v>24</v>
      </c>
      <c r="AP67" s="61">
        <v>23</v>
      </c>
      <c r="AQ67" s="61">
        <v>23</v>
      </c>
      <c r="AR67" s="61">
        <v>23</v>
      </c>
      <c r="AS67" s="61">
        <v>24</v>
      </c>
      <c r="AT67" s="61">
        <v>23</v>
      </c>
      <c r="AU67" s="61">
        <v>23</v>
      </c>
      <c r="AV67" s="61">
        <v>23</v>
      </c>
      <c r="AW67" s="61">
        <v>21</v>
      </c>
      <c r="AX67" s="61">
        <v>22</v>
      </c>
      <c r="AY67" s="61">
        <v>22</v>
      </c>
      <c r="AZ67" s="61">
        <v>22</v>
      </c>
      <c r="BA67" s="61">
        <v>22</v>
      </c>
      <c r="BB67" s="61" t="s">
        <v>137</v>
      </c>
      <c r="BC67" s="61">
        <v>22</v>
      </c>
      <c r="BD67" s="61">
        <v>21</v>
      </c>
      <c r="BE67" s="60">
        <v>21</v>
      </c>
      <c r="BF67" s="60">
        <v>20</v>
      </c>
      <c r="BG67" s="61">
        <v>21</v>
      </c>
      <c r="BH67" s="61">
        <v>22</v>
      </c>
      <c r="BI67" s="61">
        <v>23</v>
      </c>
      <c r="BJ67" s="61">
        <v>23</v>
      </c>
      <c r="BK67" s="61">
        <v>23</v>
      </c>
      <c r="BL67" s="61">
        <v>23</v>
      </c>
      <c r="BM67" s="61">
        <v>23</v>
      </c>
      <c r="BN67" s="61">
        <v>23</v>
      </c>
      <c r="BO67" s="61">
        <v>22</v>
      </c>
      <c r="BP67" s="61" t="s">
        <v>137</v>
      </c>
      <c r="BQ67" s="41">
        <f t="shared" si="2"/>
        <v>22.448275862068964</v>
      </c>
    </row>
    <row r="68" spans="2:69" x14ac:dyDescent="0.3">
      <c r="B68" s="50" t="str">
        <f t="shared" si="3"/>
        <v>Huasteca _Gallinas</v>
      </c>
      <c r="C68" s="8" t="s">
        <v>79</v>
      </c>
      <c r="D68" s="8" t="s">
        <v>84</v>
      </c>
      <c r="E68" s="8" t="s">
        <v>85</v>
      </c>
      <c r="F68" s="61">
        <v>32.6</v>
      </c>
      <c r="G68" s="61">
        <v>33.1</v>
      </c>
      <c r="H68" s="61">
        <v>32.5</v>
      </c>
      <c r="I68" s="61">
        <v>34.5</v>
      </c>
      <c r="J68" s="61">
        <v>34.6</v>
      </c>
      <c r="K68" s="61">
        <v>34.200000000000003</v>
      </c>
      <c r="L68" s="61">
        <v>34.5</v>
      </c>
      <c r="M68" s="61">
        <v>35</v>
      </c>
      <c r="N68" s="61">
        <v>34</v>
      </c>
      <c r="O68" s="61">
        <v>34.5</v>
      </c>
      <c r="P68" s="61">
        <v>33</v>
      </c>
      <c r="Q68" s="61">
        <v>31.5</v>
      </c>
      <c r="R68" s="61">
        <v>34.5</v>
      </c>
      <c r="S68" s="61">
        <v>34</v>
      </c>
      <c r="T68" s="61">
        <v>33.799999999999997</v>
      </c>
      <c r="U68" s="61">
        <v>35.5</v>
      </c>
      <c r="V68" s="61">
        <v>33</v>
      </c>
      <c r="W68" s="61">
        <v>34</v>
      </c>
      <c r="X68" s="61">
        <v>34</v>
      </c>
      <c r="Y68" s="61">
        <v>31.2</v>
      </c>
      <c r="Z68" s="61">
        <v>31</v>
      </c>
      <c r="AA68" s="61">
        <v>33</v>
      </c>
      <c r="AB68" s="61">
        <v>34.700000000000003</v>
      </c>
      <c r="AC68" s="61">
        <v>35</v>
      </c>
      <c r="AD68" s="61">
        <v>35</v>
      </c>
      <c r="AE68" s="61">
        <v>35</v>
      </c>
      <c r="AF68" s="61">
        <v>34.5</v>
      </c>
      <c r="AG68" s="61">
        <v>31</v>
      </c>
      <c r="AH68" s="61">
        <v>34</v>
      </c>
      <c r="AI68" s="61">
        <v>31</v>
      </c>
      <c r="AJ68" s="61">
        <v>32.799999999999997</v>
      </c>
      <c r="AK68" s="40">
        <f t="shared" si="4"/>
        <v>33.58064516129032</v>
      </c>
      <c r="AL68" s="61">
        <v>22.9</v>
      </c>
      <c r="AM68" s="61">
        <v>24</v>
      </c>
      <c r="AN68" s="61">
        <v>25.1</v>
      </c>
      <c r="AO68" s="61">
        <v>24.5</v>
      </c>
      <c r="AP68" s="61">
        <v>23.2</v>
      </c>
      <c r="AQ68" s="61">
        <v>23.1</v>
      </c>
      <c r="AR68" s="61">
        <v>23.5</v>
      </c>
      <c r="AS68" s="61">
        <v>24</v>
      </c>
      <c r="AT68" s="61">
        <v>24.5</v>
      </c>
      <c r="AU68" s="61">
        <v>24.5</v>
      </c>
      <c r="AV68" s="61">
        <v>24</v>
      </c>
      <c r="AW68" s="61">
        <v>21.5</v>
      </c>
      <c r="AX68" s="61">
        <v>21.5</v>
      </c>
      <c r="AY68" s="61">
        <v>23.5</v>
      </c>
      <c r="AZ68" s="61">
        <v>23</v>
      </c>
      <c r="BA68" s="61">
        <v>22</v>
      </c>
      <c r="BB68" s="61">
        <v>22</v>
      </c>
      <c r="BC68" s="61">
        <v>21</v>
      </c>
      <c r="BD68" s="61">
        <v>21.6</v>
      </c>
      <c r="BE68" s="61">
        <v>21.6</v>
      </c>
      <c r="BF68" s="61">
        <v>22</v>
      </c>
      <c r="BG68" s="61">
        <v>22</v>
      </c>
      <c r="BH68" s="61">
        <v>22.4</v>
      </c>
      <c r="BI68" s="61">
        <v>22</v>
      </c>
      <c r="BJ68" s="61">
        <v>22</v>
      </c>
      <c r="BK68" s="61">
        <v>23.5</v>
      </c>
      <c r="BL68" s="61">
        <v>21</v>
      </c>
      <c r="BM68" s="61">
        <v>21.5</v>
      </c>
      <c r="BN68" s="61">
        <v>22</v>
      </c>
      <c r="BO68" s="61">
        <v>22.5</v>
      </c>
      <c r="BP68" s="61">
        <v>23</v>
      </c>
      <c r="BQ68" s="41">
        <f t="shared" ref="BQ68:BQ78" si="5">AVERAGE(AL68:BP68)</f>
        <v>22.738709677419358</v>
      </c>
    </row>
    <row r="69" spans="2:69" x14ac:dyDescent="0.3">
      <c r="B69" s="50" t="str">
        <f t="shared" si="3"/>
        <v>Huasteca _Matlapa</v>
      </c>
      <c r="C69" s="8" t="s">
        <v>79</v>
      </c>
      <c r="D69" s="8" t="s">
        <v>80</v>
      </c>
      <c r="E69" s="8" t="s">
        <v>80</v>
      </c>
      <c r="F69" s="61">
        <v>34.1</v>
      </c>
      <c r="G69" s="61">
        <v>34.4</v>
      </c>
      <c r="H69" s="61">
        <v>34.6</v>
      </c>
      <c r="I69" s="61">
        <v>34.799999999999997</v>
      </c>
      <c r="J69" s="61">
        <v>36.1</v>
      </c>
      <c r="K69" s="61">
        <v>36</v>
      </c>
      <c r="L69" s="61">
        <v>35.200000000000003</v>
      </c>
      <c r="M69" s="61">
        <v>36.200000000000003</v>
      </c>
      <c r="N69" s="61">
        <v>36.799999999999997</v>
      </c>
      <c r="O69" s="61">
        <v>36</v>
      </c>
      <c r="P69" s="61">
        <v>34</v>
      </c>
      <c r="Q69" s="61">
        <v>29.6</v>
      </c>
      <c r="R69" s="61">
        <v>34.9</v>
      </c>
      <c r="S69" s="61">
        <v>35.6</v>
      </c>
      <c r="T69" s="61">
        <v>36</v>
      </c>
      <c r="U69" s="61">
        <v>36.6</v>
      </c>
      <c r="V69" s="61">
        <v>36.5</v>
      </c>
      <c r="W69" s="61">
        <v>35.6</v>
      </c>
      <c r="X69" s="61">
        <v>36</v>
      </c>
      <c r="Y69" s="60">
        <v>32.799999999999997</v>
      </c>
      <c r="Z69" s="60">
        <v>32.5</v>
      </c>
      <c r="AA69" s="61">
        <v>34.200000000000003</v>
      </c>
      <c r="AB69" s="61">
        <v>35.5</v>
      </c>
      <c r="AC69" s="61">
        <v>36.5</v>
      </c>
      <c r="AD69" s="61">
        <v>35.5</v>
      </c>
      <c r="AE69" s="61">
        <v>35.799999999999997</v>
      </c>
      <c r="AF69" s="61">
        <v>32.9</v>
      </c>
      <c r="AG69" s="61">
        <v>34.700000000000003</v>
      </c>
      <c r="AH69" s="61">
        <v>35.6</v>
      </c>
      <c r="AI69" s="61">
        <v>31.4</v>
      </c>
      <c r="AJ69" s="61">
        <v>33.1</v>
      </c>
      <c r="AK69" s="40">
        <f t="shared" si="4"/>
        <v>34.822580645161288</v>
      </c>
      <c r="AL69" s="61">
        <v>23.8</v>
      </c>
      <c r="AM69" s="61">
        <v>24.9</v>
      </c>
      <c r="AN69" s="61">
        <v>25.8</v>
      </c>
      <c r="AO69" s="61">
        <v>24.9</v>
      </c>
      <c r="AP69" s="61">
        <v>24.9</v>
      </c>
      <c r="AQ69" s="61">
        <v>24.7</v>
      </c>
      <c r="AR69" s="61">
        <v>23.9</v>
      </c>
      <c r="AS69" s="61">
        <v>24.7</v>
      </c>
      <c r="AT69" s="61">
        <v>23.9</v>
      </c>
      <c r="AU69" s="61">
        <v>25.1</v>
      </c>
      <c r="AV69" s="61">
        <v>24.7</v>
      </c>
      <c r="AW69" s="61">
        <v>22.9</v>
      </c>
      <c r="AX69" s="61">
        <v>22.9</v>
      </c>
      <c r="AY69" s="61">
        <v>22.3</v>
      </c>
      <c r="AZ69" s="61">
        <v>22.4</v>
      </c>
      <c r="BA69" s="61">
        <v>22.5</v>
      </c>
      <c r="BB69" s="61">
        <v>19.899999999999999</v>
      </c>
      <c r="BC69" s="61">
        <v>21.6</v>
      </c>
      <c r="BD69" s="61">
        <v>22.8</v>
      </c>
      <c r="BE69" s="60">
        <v>22.4</v>
      </c>
      <c r="BF69" s="60">
        <v>21.9</v>
      </c>
      <c r="BG69" s="61">
        <v>21.9</v>
      </c>
      <c r="BH69" s="61">
        <v>22.1</v>
      </c>
      <c r="BI69" s="61">
        <v>22.9</v>
      </c>
      <c r="BJ69" s="61">
        <v>23</v>
      </c>
      <c r="BK69" s="61">
        <v>24.6</v>
      </c>
      <c r="BL69" s="61">
        <v>23.9</v>
      </c>
      <c r="BM69" s="61">
        <v>22.8</v>
      </c>
      <c r="BN69" s="61">
        <v>22.1</v>
      </c>
      <c r="BO69" s="61">
        <v>23.1</v>
      </c>
      <c r="BP69" s="61">
        <v>22.7</v>
      </c>
      <c r="BQ69" s="41">
        <f t="shared" si="5"/>
        <v>23.29032258064516</v>
      </c>
    </row>
    <row r="70" spans="2:69" x14ac:dyDescent="0.3">
      <c r="B70" s="50" t="str">
        <f t="shared" si="3"/>
        <v>Huasteca_Micos</v>
      </c>
      <c r="C70" s="8" t="s">
        <v>0</v>
      </c>
      <c r="D70" s="8" t="s">
        <v>88</v>
      </c>
      <c r="E70" s="8" t="s">
        <v>78</v>
      </c>
      <c r="F70" s="61">
        <v>32.5</v>
      </c>
      <c r="G70" s="61">
        <v>33.5</v>
      </c>
      <c r="H70" s="61">
        <v>32.5</v>
      </c>
      <c r="I70" s="61">
        <v>34.5</v>
      </c>
      <c r="J70" s="61">
        <v>35</v>
      </c>
      <c r="K70" s="61">
        <v>34.5</v>
      </c>
      <c r="L70" s="61">
        <v>35.5</v>
      </c>
      <c r="M70" s="61">
        <v>32.5</v>
      </c>
      <c r="N70" s="61">
        <v>35</v>
      </c>
      <c r="O70" s="61">
        <v>35</v>
      </c>
      <c r="P70" s="61">
        <v>34.5</v>
      </c>
      <c r="Q70" s="61">
        <v>34.5</v>
      </c>
      <c r="R70" s="61">
        <v>34.5</v>
      </c>
      <c r="S70" s="61">
        <v>34</v>
      </c>
      <c r="T70" s="61">
        <v>34</v>
      </c>
      <c r="U70" s="61">
        <v>35</v>
      </c>
      <c r="V70" s="61">
        <v>35</v>
      </c>
      <c r="W70" s="61">
        <v>35</v>
      </c>
      <c r="X70" s="61">
        <v>34</v>
      </c>
      <c r="Y70" s="60">
        <v>28.5</v>
      </c>
      <c r="Z70" s="60">
        <v>26.5</v>
      </c>
      <c r="AA70" s="61">
        <v>33</v>
      </c>
      <c r="AB70" s="61">
        <v>33</v>
      </c>
      <c r="AC70" s="61">
        <v>35</v>
      </c>
      <c r="AD70" s="61">
        <v>35</v>
      </c>
      <c r="AE70" s="61">
        <v>35</v>
      </c>
      <c r="AF70" s="61">
        <v>35</v>
      </c>
      <c r="AG70" s="61">
        <v>34</v>
      </c>
      <c r="AH70" s="61">
        <v>35.5</v>
      </c>
      <c r="AI70" s="61">
        <v>32.5</v>
      </c>
      <c r="AJ70" s="61">
        <v>34</v>
      </c>
      <c r="AK70" s="40">
        <f t="shared" si="4"/>
        <v>33.806451612903224</v>
      </c>
      <c r="AL70" s="61">
        <v>23</v>
      </c>
      <c r="AM70" s="61">
        <v>24</v>
      </c>
      <c r="AN70" s="61">
        <v>24</v>
      </c>
      <c r="AO70" s="61">
        <v>24</v>
      </c>
      <c r="AP70" s="61">
        <v>24</v>
      </c>
      <c r="AQ70" s="61">
        <v>24</v>
      </c>
      <c r="AR70" s="61">
        <v>24</v>
      </c>
      <c r="AS70" s="61">
        <v>24</v>
      </c>
      <c r="AT70" s="61">
        <v>24</v>
      </c>
      <c r="AU70" s="61">
        <v>24</v>
      </c>
      <c r="AV70" s="61">
        <v>25</v>
      </c>
      <c r="AW70" s="61">
        <v>20.5</v>
      </c>
      <c r="AX70" s="61">
        <v>23</v>
      </c>
      <c r="AY70" s="61">
        <v>24</v>
      </c>
      <c r="AZ70" s="61">
        <v>24</v>
      </c>
      <c r="BA70" s="61">
        <v>23</v>
      </c>
      <c r="BB70" s="61">
        <v>24</v>
      </c>
      <c r="BC70" s="61">
        <v>23</v>
      </c>
      <c r="BD70" s="61">
        <v>23</v>
      </c>
      <c r="BE70" s="60">
        <v>23</v>
      </c>
      <c r="BF70" s="60">
        <v>22</v>
      </c>
      <c r="BG70" s="61">
        <v>23</v>
      </c>
      <c r="BH70" s="61">
        <v>22</v>
      </c>
      <c r="BI70" s="61">
        <v>23</v>
      </c>
      <c r="BJ70" s="61">
        <v>24</v>
      </c>
      <c r="BK70" s="61">
        <v>25</v>
      </c>
      <c r="BL70" s="61">
        <v>24</v>
      </c>
      <c r="BM70" s="61">
        <v>24</v>
      </c>
      <c r="BN70" s="61">
        <v>24</v>
      </c>
      <c r="BO70" s="61">
        <v>24</v>
      </c>
      <c r="BP70" s="61">
        <v>24</v>
      </c>
      <c r="BQ70" s="41">
        <f t="shared" si="5"/>
        <v>23.56451612903226</v>
      </c>
    </row>
    <row r="71" spans="2:69" x14ac:dyDescent="0.3">
      <c r="B71" s="50" t="str">
        <f t="shared" si="3"/>
        <v>Huasteca_Naranjo</v>
      </c>
      <c r="C71" s="8" t="s">
        <v>0</v>
      </c>
      <c r="D71" s="8" t="s">
        <v>86</v>
      </c>
      <c r="E71" s="8" t="s">
        <v>20</v>
      </c>
      <c r="F71" s="61">
        <v>32</v>
      </c>
      <c r="G71" s="61">
        <v>32</v>
      </c>
      <c r="H71" s="61">
        <v>29</v>
      </c>
      <c r="I71" s="61">
        <v>33.5</v>
      </c>
      <c r="J71" s="61">
        <v>33.5</v>
      </c>
      <c r="K71" s="61">
        <v>33</v>
      </c>
      <c r="L71" s="61">
        <v>32.5</v>
      </c>
      <c r="M71" s="61">
        <v>33</v>
      </c>
      <c r="N71" s="61">
        <v>33.5</v>
      </c>
      <c r="O71" s="61">
        <v>33.5</v>
      </c>
      <c r="P71" s="61">
        <v>32</v>
      </c>
      <c r="Q71" s="61">
        <v>31.5</v>
      </c>
      <c r="R71" s="61">
        <v>32.5</v>
      </c>
      <c r="S71" s="61">
        <v>33</v>
      </c>
      <c r="T71" s="61">
        <v>33</v>
      </c>
      <c r="U71" s="61">
        <v>34.5</v>
      </c>
      <c r="V71" s="61">
        <v>34.799999999999997</v>
      </c>
      <c r="W71" s="61">
        <v>34</v>
      </c>
      <c r="X71" s="61">
        <v>35</v>
      </c>
      <c r="Y71" s="60">
        <v>32</v>
      </c>
      <c r="Z71" s="60">
        <v>29</v>
      </c>
      <c r="AA71" s="61">
        <v>32</v>
      </c>
      <c r="AB71" s="61">
        <v>33</v>
      </c>
      <c r="AC71" s="61">
        <v>33.5</v>
      </c>
      <c r="AD71" s="61">
        <v>33</v>
      </c>
      <c r="AE71" s="61">
        <v>33</v>
      </c>
      <c r="AF71" s="61">
        <v>35.5</v>
      </c>
      <c r="AG71" s="61">
        <v>33.5</v>
      </c>
      <c r="AH71" s="61">
        <v>32</v>
      </c>
      <c r="AI71" s="61">
        <v>32.5</v>
      </c>
      <c r="AJ71" s="61">
        <v>31</v>
      </c>
      <c r="AK71" s="40">
        <f t="shared" si="4"/>
        <v>32.767741935483869</v>
      </c>
      <c r="AL71" s="61">
        <v>21.5</v>
      </c>
      <c r="AM71" s="61">
        <v>22</v>
      </c>
      <c r="AN71" s="61">
        <v>22.5</v>
      </c>
      <c r="AO71" s="61">
        <v>23.5</v>
      </c>
      <c r="AP71" s="61">
        <v>23</v>
      </c>
      <c r="AQ71" s="61">
        <v>22</v>
      </c>
      <c r="AR71" s="61">
        <v>23</v>
      </c>
      <c r="AS71" s="61">
        <v>22.5</v>
      </c>
      <c r="AT71" s="61">
        <v>22</v>
      </c>
      <c r="AU71" s="61">
        <v>22</v>
      </c>
      <c r="AV71" s="61">
        <v>22</v>
      </c>
      <c r="AW71" s="61">
        <v>19</v>
      </c>
      <c r="AX71" s="61">
        <v>19</v>
      </c>
      <c r="AY71" s="61">
        <v>20.5</v>
      </c>
      <c r="AZ71" s="61">
        <v>21.5</v>
      </c>
      <c r="BA71" s="61">
        <v>21</v>
      </c>
      <c r="BB71" s="61">
        <v>21.6</v>
      </c>
      <c r="BC71" s="61">
        <v>21</v>
      </c>
      <c r="BD71" s="61">
        <v>21.2</v>
      </c>
      <c r="BE71" s="60">
        <v>21</v>
      </c>
      <c r="BF71" s="60">
        <v>20</v>
      </c>
      <c r="BG71" s="61">
        <v>19.5</v>
      </c>
      <c r="BH71" s="61">
        <v>21.5</v>
      </c>
      <c r="BI71" s="61">
        <v>21</v>
      </c>
      <c r="BJ71" s="61">
        <v>21.5</v>
      </c>
      <c r="BK71" s="61">
        <v>22.5</v>
      </c>
      <c r="BL71" s="61">
        <v>21.5</v>
      </c>
      <c r="BM71" s="61">
        <v>21</v>
      </c>
      <c r="BN71" s="61">
        <v>21.5</v>
      </c>
      <c r="BO71" s="61">
        <v>21</v>
      </c>
      <c r="BP71" s="61">
        <v>21</v>
      </c>
      <c r="BQ71" s="41">
        <f t="shared" si="5"/>
        <v>21.412903225806449</v>
      </c>
    </row>
    <row r="72" spans="2:69" x14ac:dyDescent="0.3">
      <c r="B72" s="50" t="str">
        <f t="shared" si="3"/>
        <v>Huasteca_Pujal</v>
      </c>
      <c r="C72" s="8" t="s">
        <v>0</v>
      </c>
      <c r="D72" s="8" t="s">
        <v>87</v>
      </c>
      <c r="E72" s="8" t="s">
        <v>78</v>
      </c>
      <c r="F72" s="61">
        <v>34.5</v>
      </c>
      <c r="G72" s="61">
        <v>35</v>
      </c>
      <c r="H72" s="61">
        <v>35</v>
      </c>
      <c r="I72" s="61">
        <v>35.1</v>
      </c>
      <c r="J72" s="61">
        <v>36.5</v>
      </c>
      <c r="K72" s="61">
        <v>35.5</v>
      </c>
      <c r="L72" s="61">
        <v>36.5</v>
      </c>
      <c r="M72" s="61">
        <v>36.5</v>
      </c>
      <c r="N72" s="61">
        <v>36.5</v>
      </c>
      <c r="O72" s="61">
        <v>37.5</v>
      </c>
      <c r="P72" s="61">
        <v>37</v>
      </c>
      <c r="Q72" s="61">
        <v>31.5</v>
      </c>
      <c r="R72" s="61">
        <v>36.5</v>
      </c>
      <c r="S72" s="61">
        <v>37</v>
      </c>
      <c r="T72" s="61">
        <v>36.5</v>
      </c>
      <c r="U72" s="61">
        <v>37</v>
      </c>
      <c r="V72" s="61">
        <v>36.5</v>
      </c>
      <c r="W72" s="61">
        <v>37</v>
      </c>
      <c r="X72" s="61">
        <v>37</v>
      </c>
      <c r="Y72" s="60">
        <v>34</v>
      </c>
      <c r="Z72" s="60">
        <v>38.5</v>
      </c>
      <c r="AA72" s="61">
        <v>35.5</v>
      </c>
      <c r="AB72" s="61">
        <v>36</v>
      </c>
      <c r="AC72" s="61">
        <v>36</v>
      </c>
      <c r="AD72" s="61">
        <v>36.5</v>
      </c>
      <c r="AE72" s="61">
        <v>36.5</v>
      </c>
      <c r="AF72" s="61">
        <v>36.5</v>
      </c>
      <c r="AG72" s="61">
        <v>34.5</v>
      </c>
      <c r="AH72" s="61">
        <v>37.5</v>
      </c>
      <c r="AI72" s="61">
        <v>36</v>
      </c>
      <c r="AJ72" s="61">
        <v>34.5</v>
      </c>
      <c r="AK72" s="40">
        <f t="shared" si="4"/>
        <v>36.019354838709674</v>
      </c>
      <c r="AL72" s="61">
        <v>24.5</v>
      </c>
      <c r="AM72" s="61">
        <v>25</v>
      </c>
      <c r="AN72" s="61">
        <v>26</v>
      </c>
      <c r="AO72" s="61">
        <v>25.9</v>
      </c>
      <c r="AP72" s="61">
        <v>26</v>
      </c>
      <c r="AQ72" s="61">
        <v>25</v>
      </c>
      <c r="AR72" s="61">
        <v>25.5</v>
      </c>
      <c r="AS72" s="61">
        <v>26</v>
      </c>
      <c r="AT72" s="61">
        <v>24</v>
      </c>
      <c r="AU72" s="61">
        <v>26.5</v>
      </c>
      <c r="AV72" s="61">
        <v>25</v>
      </c>
      <c r="AW72" s="61">
        <v>23</v>
      </c>
      <c r="AX72" s="61">
        <v>24</v>
      </c>
      <c r="AY72" s="61">
        <v>25</v>
      </c>
      <c r="AZ72" s="61">
        <v>25</v>
      </c>
      <c r="BA72" s="61">
        <v>25</v>
      </c>
      <c r="BB72" s="61">
        <v>25</v>
      </c>
      <c r="BC72" s="61">
        <v>24</v>
      </c>
      <c r="BD72" s="61">
        <v>24</v>
      </c>
      <c r="BE72" s="60">
        <v>22</v>
      </c>
      <c r="BF72" s="60">
        <v>23.5</v>
      </c>
      <c r="BG72" s="61">
        <v>23</v>
      </c>
      <c r="BH72" s="61">
        <v>24</v>
      </c>
      <c r="BI72" s="61">
        <v>25</v>
      </c>
      <c r="BJ72" s="61">
        <v>25</v>
      </c>
      <c r="BK72" s="61">
        <v>26</v>
      </c>
      <c r="BL72" s="61">
        <v>26</v>
      </c>
      <c r="BM72" s="61">
        <v>24</v>
      </c>
      <c r="BN72" s="61">
        <v>26</v>
      </c>
      <c r="BO72" s="61">
        <v>25</v>
      </c>
      <c r="BP72" s="61">
        <v>24</v>
      </c>
      <c r="BQ72" s="41">
        <f t="shared" si="5"/>
        <v>24.770967741935483</v>
      </c>
    </row>
    <row r="73" spans="2:69" x14ac:dyDescent="0.3">
      <c r="B73" s="50" t="str">
        <f t="shared" si="3"/>
        <v>Huasteca_Requetemu</v>
      </c>
      <c r="C73" s="8" t="s">
        <v>0</v>
      </c>
      <c r="D73" s="8" t="s">
        <v>92</v>
      </c>
      <c r="E73" s="8" t="s">
        <v>93</v>
      </c>
      <c r="F73" s="61">
        <v>35</v>
      </c>
      <c r="G73" s="61">
        <v>35</v>
      </c>
      <c r="H73" s="61">
        <v>36</v>
      </c>
      <c r="I73" s="61">
        <v>35</v>
      </c>
      <c r="J73" s="61">
        <v>35.799999999999997</v>
      </c>
      <c r="K73" s="61">
        <v>36</v>
      </c>
      <c r="L73" s="61">
        <v>36</v>
      </c>
      <c r="M73" s="61">
        <v>35.5</v>
      </c>
      <c r="N73" s="61">
        <v>36.5</v>
      </c>
      <c r="O73" s="61">
        <v>36</v>
      </c>
      <c r="P73" s="61">
        <v>35</v>
      </c>
      <c r="Q73" s="61">
        <v>30</v>
      </c>
      <c r="R73" s="61">
        <v>35</v>
      </c>
      <c r="S73" s="61">
        <v>35</v>
      </c>
      <c r="T73" s="61">
        <v>36</v>
      </c>
      <c r="U73" s="61">
        <v>36.5</v>
      </c>
      <c r="V73" s="61">
        <v>35.6</v>
      </c>
      <c r="W73" s="61">
        <v>36</v>
      </c>
      <c r="X73" s="61">
        <v>36</v>
      </c>
      <c r="Y73" s="60">
        <v>34</v>
      </c>
      <c r="Z73" s="60">
        <v>33</v>
      </c>
      <c r="AA73" s="61">
        <v>33.5</v>
      </c>
      <c r="AB73" s="61">
        <v>36</v>
      </c>
      <c r="AC73" s="61">
        <v>36.5</v>
      </c>
      <c r="AD73" s="61">
        <v>36.5</v>
      </c>
      <c r="AE73" s="61">
        <v>36</v>
      </c>
      <c r="AF73" s="61">
        <v>36.5</v>
      </c>
      <c r="AG73" s="61">
        <v>35</v>
      </c>
      <c r="AH73" s="61">
        <v>37</v>
      </c>
      <c r="AI73" s="61">
        <v>32</v>
      </c>
      <c r="AJ73" s="61">
        <v>33.700000000000003</v>
      </c>
      <c r="AK73" s="40">
        <f t="shared" si="4"/>
        <v>35.212903225806457</v>
      </c>
      <c r="AL73" s="61">
        <v>24</v>
      </c>
      <c r="AM73" s="61">
        <v>23</v>
      </c>
      <c r="AN73" s="61">
        <v>24</v>
      </c>
      <c r="AO73" s="61">
        <v>25</v>
      </c>
      <c r="AP73" s="61">
        <v>24.5</v>
      </c>
      <c r="AQ73" s="61">
        <v>23</v>
      </c>
      <c r="AR73" s="61">
        <v>23.5</v>
      </c>
      <c r="AS73" s="61">
        <v>24.5</v>
      </c>
      <c r="AT73" s="61">
        <v>23</v>
      </c>
      <c r="AU73" s="61">
        <v>25</v>
      </c>
      <c r="AV73" s="61">
        <v>24</v>
      </c>
      <c r="AW73" s="61">
        <v>23</v>
      </c>
      <c r="AX73" s="61">
        <v>23</v>
      </c>
      <c r="AY73" s="61">
        <v>23</v>
      </c>
      <c r="AZ73" s="61">
        <v>22.5</v>
      </c>
      <c r="BA73" s="61">
        <v>23</v>
      </c>
      <c r="BB73" s="61">
        <v>22.3</v>
      </c>
      <c r="BC73" s="61">
        <v>23</v>
      </c>
      <c r="BD73" s="61">
        <v>23</v>
      </c>
      <c r="BE73" s="60">
        <v>22.9</v>
      </c>
      <c r="BF73" s="60">
        <v>22.5</v>
      </c>
      <c r="BG73" s="61">
        <v>22</v>
      </c>
      <c r="BH73" s="61">
        <v>23</v>
      </c>
      <c r="BI73" s="61">
        <v>23</v>
      </c>
      <c r="BJ73" s="61">
        <v>24</v>
      </c>
      <c r="BK73" s="61">
        <v>23</v>
      </c>
      <c r="BL73" s="61">
        <v>23</v>
      </c>
      <c r="BM73" s="61">
        <v>23</v>
      </c>
      <c r="BN73" s="61">
        <v>23</v>
      </c>
      <c r="BO73" s="61">
        <v>23</v>
      </c>
      <c r="BP73" s="61">
        <v>23</v>
      </c>
      <c r="BQ73" s="41">
        <f t="shared" si="5"/>
        <v>23.280645161290323</v>
      </c>
    </row>
    <row r="74" spans="2:69" x14ac:dyDescent="0.3">
      <c r="B74" s="50" t="str">
        <f t="shared" si="3"/>
        <v>Huasteca_San Vicente</v>
      </c>
      <c r="C74" s="8" t="s">
        <v>0</v>
      </c>
      <c r="D74" s="8" t="s">
        <v>89</v>
      </c>
      <c r="E74" s="8" t="s">
        <v>90</v>
      </c>
      <c r="F74" s="61">
        <v>33.5</v>
      </c>
      <c r="G74" s="61">
        <v>34</v>
      </c>
      <c r="H74" s="61">
        <v>34.5</v>
      </c>
      <c r="I74" s="61">
        <v>35.799999999999997</v>
      </c>
      <c r="J74" s="61">
        <v>34.700000000000003</v>
      </c>
      <c r="K74" s="61">
        <v>34.799999999999997</v>
      </c>
      <c r="L74" s="61">
        <v>36</v>
      </c>
      <c r="M74" s="61">
        <v>36.5</v>
      </c>
      <c r="N74" s="61">
        <v>35.5</v>
      </c>
      <c r="O74" s="61">
        <v>35</v>
      </c>
      <c r="P74" s="61">
        <v>33.5</v>
      </c>
      <c r="Q74" s="61">
        <v>30.5</v>
      </c>
      <c r="R74" s="61">
        <v>35</v>
      </c>
      <c r="S74" s="61">
        <v>35.5</v>
      </c>
      <c r="T74" s="61">
        <v>34.799999999999997</v>
      </c>
      <c r="U74" s="61">
        <v>36</v>
      </c>
      <c r="V74" s="61">
        <v>36</v>
      </c>
      <c r="W74" s="61">
        <v>36</v>
      </c>
      <c r="X74" s="61">
        <v>35.700000000000003</v>
      </c>
      <c r="Y74" s="60">
        <v>30.1</v>
      </c>
      <c r="Z74" s="60">
        <v>32.6</v>
      </c>
      <c r="AA74" s="61">
        <v>34.5</v>
      </c>
      <c r="AB74" s="61">
        <v>34.799999999999997</v>
      </c>
      <c r="AC74" s="61">
        <v>36.5</v>
      </c>
      <c r="AD74" s="61">
        <v>36</v>
      </c>
      <c r="AE74" s="61">
        <v>36</v>
      </c>
      <c r="AF74" s="61">
        <v>34.5</v>
      </c>
      <c r="AG74" s="61">
        <v>33.5</v>
      </c>
      <c r="AH74" s="61">
        <v>34.5</v>
      </c>
      <c r="AI74" s="61">
        <v>30.5</v>
      </c>
      <c r="AJ74" s="61">
        <v>33.200000000000003</v>
      </c>
      <c r="AK74" s="40">
        <f t="shared" si="4"/>
        <v>34.516129032258071</v>
      </c>
      <c r="AL74" s="61">
        <v>23.7</v>
      </c>
      <c r="AM74" s="61">
        <v>24.4</v>
      </c>
      <c r="AN74" s="61">
        <v>25.5</v>
      </c>
      <c r="AO74" s="61">
        <v>25.2</v>
      </c>
      <c r="AP74" s="61">
        <v>23.7</v>
      </c>
      <c r="AQ74" s="61">
        <v>23.7</v>
      </c>
      <c r="AR74" s="61">
        <v>24</v>
      </c>
      <c r="AS74" s="61">
        <v>24.5</v>
      </c>
      <c r="AT74" s="61">
        <v>24.5</v>
      </c>
      <c r="AU74" s="61">
        <v>24</v>
      </c>
      <c r="AV74" s="61">
        <v>24</v>
      </c>
      <c r="AW74" s="61">
        <v>24</v>
      </c>
      <c r="AX74" s="61">
        <v>23.5</v>
      </c>
      <c r="AY74" s="61">
        <v>23.5</v>
      </c>
      <c r="AZ74" s="61">
        <v>23.5</v>
      </c>
      <c r="BA74" s="61">
        <v>23.5</v>
      </c>
      <c r="BB74" s="61">
        <v>23.4</v>
      </c>
      <c r="BC74" s="61">
        <v>23</v>
      </c>
      <c r="BD74" s="61">
        <v>22.6</v>
      </c>
      <c r="BE74" s="60">
        <v>23.1</v>
      </c>
      <c r="BF74" s="60">
        <v>23.1</v>
      </c>
      <c r="BG74" s="61">
        <v>23</v>
      </c>
      <c r="BH74" s="61">
        <v>22.9</v>
      </c>
      <c r="BI74" s="61">
        <v>24</v>
      </c>
      <c r="BJ74" s="61">
        <v>25</v>
      </c>
      <c r="BK74" s="61">
        <v>24.5</v>
      </c>
      <c r="BL74" s="61">
        <v>23.6</v>
      </c>
      <c r="BM74" s="61">
        <v>23.5</v>
      </c>
      <c r="BN74" s="61">
        <v>23.5</v>
      </c>
      <c r="BO74" s="61">
        <v>23.5</v>
      </c>
      <c r="BP74" s="61">
        <v>23.2</v>
      </c>
      <c r="BQ74" s="41">
        <f t="shared" si="5"/>
        <v>23.777419354838713</v>
      </c>
    </row>
    <row r="75" spans="2:69" x14ac:dyDescent="0.3">
      <c r="B75" s="50" t="str">
        <f t="shared" si="3"/>
        <v>Huasteca_Santa Rosa</v>
      </c>
      <c r="C75" s="8" t="s">
        <v>0</v>
      </c>
      <c r="D75" s="8" t="s">
        <v>91</v>
      </c>
      <c r="E75" s="8" t="s">
        <v>78</v>
      </c>
      <c r="F75" s="61">
        <v>35</v>
      </c>
      <c r="G75" s="61">
        <v>33</v>
      </c>
      <c r="H75" s="61">
        <v>35.5</v>
      </c>
      <c r="I75" s="61">
        <v>34</v>
      </c>
      <c r="J75" s="61">
        <v>37</v>
      </c>
      <c r="K75" s="61">
        <v>37</v>
      </c>
      <c r="L75" s="61">
        <v>37.5</v>
      </c>
      <c r="M75" s="61">
        <v>36.5</v>
      </c>
      <c r="N75" s="61">
        <v>38</v>
      </c>
      <c r="O75" s="61">
        <v>37.5</v>
      </c>
      <c r="P75" s="61">
        <v>36</v>
      </c>
      <c r="Q75" s="61">
        <v>32</v>
      </c>
      <c r="R75" s="61">
        <v>36</v>
      </c>
      <c r="S75" s="61">
        <v>35.5</v>
      </c>
      <c r="T75" s="61">
        <v>36</v>
      </c>
      <c r="U75" s="61">
        <v>37</v>
      </c>
      <c r="V75" s="61">
        <v>36</v>
      </c>
      <c r="W75" s="61">
        <v>36</v>
      </c>
      <c r="X75" s="61">
        <v>37</v>
      </c>
      <c r="Y75" s="60">
        <v>33</v>
      </c>
      <c r="Z75" s="60">
        <v>31</v>
      </c>
      <c r="AA75" s="61">
        <v>35</v>
      </c>
      <c r="AB75" s="61">
        <v>36</v>
      </c>
      <c r="AC75" s="61">
        <v>36</v>
      </c>
      <c r="AD75" s="61">
        <v>36</v>
      </c>
      <c r="AE75" s="61">
        <v>37</v>
      </c>
      <c r="AF75" s="61">
        <v>36.5</v>
      </c>
      <c r="AG75" s="61">
        <v>35.5</v>
      </c>
      <c r="AH75" s="61">
        <v>36.5</v>
      </c>
      <c r="AI75" s="61">
        <v>33</v>
      </c>
      <c r="AJ75" s="61">
        <v>34</v>
      </c>
      <c r="AK75" s="40">
        <f t="shared" si="4"/>
        <v>35.548387096774192</v>
      </c>
      <c r="AL75" s="61">
        <v>23.5</v>
      </c>
      <c r="AM75" s="61">
        <v>24</v>
      </c>
      <c r="AN75" s="61">
        <v>25</v>
      </c>
      <c r="AO75" s="61">
        <v>25.5</v>
      </c>
      <c r="AP75" s="61">
        <v>24</v>
      </c>
      <c r="AQ75" s="61">
        <v>24.5</v>
      </c>
      <c r="AR75" s="61">
        <v>24</v>
      </c>
      <c r="AS75" s="61">
        <v>24.5</v>
      </c>
      <c r="AT75" s="61">
        <v>24</v>
      </c>
      <c r="AU75" s="61">
        <v>23.5</v>
      </c>
      <c r="AV75" s="61">
        <v>25</v>
      </c>
      <c r="AW75" s="61">
        <v>21.5</v>
      </c>
      <c r="AX75" s="61">
        <v>21.5</v>
      </c>
      <c r="AY75" s="61">
        <v>23.5</v>
      </c>
      <c r="AZ75" s="61">
        <v>23</v>
      </c>
      <c r="BA75" s="61">
        <v>23</v>
      </c>
      <c r="BB75" s="61">
        <v>23.5</v>
      </c>
      <c r="BC75" s="61">
        <v>22.5</v>
      </c>
      <c r="BD75" s="61">
        <v>22</v>
      </c>
      <c r="BE75" s="60">
        <v>22.5</v>
      </c>
      <c r="BF75" s="60">
        <v>22.5</v>
      </c>
      <c r="BG75" s="61">
        <v>22.5</v>
      </c>
      <c r="BH75" s="61">
        <v>22.5</v>
      </c>
      <c r="BI75" s="61">
        <v>23</v>
      </c>
      <c r="BJ75" s="61">
        <v>23</v>
      </c>
      <c r="BK75" s="61">
        <v>24.5</v>
      </c>
      <c r="BL75" s="61">
        <v>24.5</v>
      </c>
      <c r="BM75" s="61">
        <v>23.5</v>
      </c>
      <c r="BN75" s="61">
        <v>23.5</v>
      </c>
      <c r="BO75" s="61">
        <v>23.5</v>
      </c>
      <c r="BP75" s="61">
        <v>22.5</v>
      </c>
      <c r="BQ75" s="41">
        <f t="shared" si="5"/>
        <v>23.419354838709676</v>
      </c>
    </row>
    <row r="76" spans="2:69" x14ac:dyDescent="0.3">
      <c r="B76" s="50" t="str">
        <f t="shared" si="3"/>
        <v>Huasteca_Tamuín</v>
      </c>
      <c r="C76" s="8" t="s">
        <v>0</v>
      </c>
      <c r="D76" s="8" t="s">
        <v>69</v>
      </c>
      <c r="E76" s="8" t="s">
        <v>69</v>
      </c>
      <c r="F76" s="61">
        <v>35.5</v>
      </c>
      <c r="G76" s="61">
        <v>35</v>
      </c>
      <c r="H76" s="61">
        <v>37</v>
      </c>
      <c r="I76" s="61">
        <v>37.5</v>
      </c>
      <c r="J76" s="61">
        <v>37.5</v>
      </c>
      <c r="K76" s="61">
        <v>37.5</v>
      </c>
      <c r="L76" s="61">
        <v>38</v>
      </c>
      <c r="M76" s="61">
        <v>38</v>
      </c>
      <c r="N76" s="61">
        <v>38.5</v>
      </c>
      <c r="O76" s="61">
        <v>38.5</v>
      </c>
      <c r="P76" s="61">
        <v>36</v>
      </c>
      <c r="Q76" s="61">
        <v>31.5</v>
      </c>
      <c r="R76" s="61">
        <v>38</v>
      </c>
      <c r="S76" s="61">
        <v>38</v>
      </c>
      <c r="T76" s="61">
        <v>37.5</v>
      </c>
      <c r="U76" s="61">
        <v>37</v>
      </c>
      <c r="V76" s="61">
        <v>37.4</v>
      </c>
      <c r="W76" s="61">
        <v>38.5</v>
      </c>
      <c r="X76" s="61">
        <v>38</v>
      </c>
      <c r="Y76" s="60">
        <v>35.5</v>
      </c>
      <c r="Z76" s="60">
        <v>33.5</v>
      </c>
      <c r="AA76" s="61">
        <v>35.5</v>
      </c>
      <c r="AB76" s="61">
        <v>34</v>
      </c>
      <c r="AC76" s="61">
        <v>38.5</v>
      </c>
      <c r="AD76" s="61">
        <v>38.5</v>
      </c>
      <c r="AE76" s="61">
        <v>38.5</v>
      </c>
      <c r="AF76" s="61">
        <v>38.5</v>
      </c>
      <c r="AG76" s="61">
        <v>37</v>
      </c>
      <c r="AH76" s="61">
        <v>37.5</v>
      </c>
      <c r="AI76" s="61">
        <v>33</v>
      </c>
      <c r="AJ76" s="61">
        <v>35.5</v>
      </c>
      <c r="AK76" s="40">
        <f t="shared" si="4"/>
        <v>36.78709677419355</v>
      </c>
      <c r="AL76" s="61">
        <v>25.5</v>
      </c>
      <c r="AM76" s="61">
        <v>25</v>
      </c>
      <c r="AN76" s="61">
        <v>26.5</v>
      </c>
      <c r="AO76" s="61">
        <v>26</v>
      </c>
      <c r="AP76" s="61">
        <v>25.5</v>
      </c>
      <c r="AQ76" s="61">
        <v>25</v>
      </c>
      <c r="AR76" s="61">
        <v>25.5</v>
      </c>
      <c r="AS76" s="61">
        <v>26</v>
      </c>
      <c r="AT76" s="61">
        <v>25.5</v>
      </c>
      <c r="AU76" s="61">
        <v>25.5</v>
      </c>
      <c r="AV76" s="61">
        <v>25</v>
      </c>
      <c r="AW76" s="61">
        <v>19.5</v>
      </c>
      <c r="AX76" s="61">
        <v>24</v>
      </c>
      <c r="AY76" s="61">
        <v>24.5</v>
      </c>
      <c r="AZ76" s="61">
        <v>23</v>
      </c>
      <c r="BA76" s="61">
        <v>25.5</v>
      </c>
      <c r="BB76" s="61">
        <v>24.3</v>
      </c>
      <c r="BC76" s="61">
        <v>24.5</v>
      </c>
      <c r="BD76" s="61">
        <v>24.5</v>
      </c>
      <c r="BE76" s="60">
        <v>23.5</v>
      </c>
      <c r="BF76" s="60">
        <v>24</v>
      </c>
      <c r="BG76" s="61">
        <v>23</v>
      </c>
      <c r="BH76" s="61">
        <v>23</v>
      </c>
      <c r="BI76" s="61">
        <v>24.5</v>
      </c>
      <c r="BJ76" s="61">
        <v>26</v>
      </c>
      <c r="BK76" s="61">
        <v>26</v>
      </c>
      <c r="BL76" s="61">
        <v>26</v>
      </c>
      <c r="BM76" s="61">
        <v>25.5</v>
      </c>
      <c r="BN76" s="61">
        <v>25.5</v>
      </c>
      <c r="BO76" s="61">
        <v>25</v>
      </c>
      <c r="BP76" s="61">
        <v>24.5</v>
      </c>
      <c r="BQ76" s="41">
        <f t="shared" si="5"/>
        <v>24.751612903225805</v>
      </c>
    </row>
    <row r="77" spans="2:69" x14ac:dyDescent="0.3">
      <c r="B77" s="50" t="str">
        <f t="shared" si="3"/>
        <v>Huasteca _Temamatla</v>
      </c>
      <c r="C77" s="8" t="s">
        <v>79</v>
      </c>
      <c r="D77" s="8" t="s">
        <v>94</v>
      </c>
      <c r="E77" s="8" t="s">
        <v>95</v>
      </c>
      <c r="F77" s="61">
        <v>33.299999999999997</v>
      </c>
      <c r="G77" s="61">
        <v>33.6</v>
      </c>
      <c r="H77" s="61">
        <v>34.299999999999997</v>
      </c>
      <c r="I77" s="61">
        <v>34.4</v>
      </c>
      <c r="J77" s="61">
        <v>35.5</v>
      </c>
      <c r="K77" s="61">
        <v>35.299999999999997</v>
      </c>
      <c r="L77" s="61">
        <v>35</v>
      </c>
      <c r="M77" s="61">
        <v>35</v>
      </c>
      <c r="N77" s="61">
        <v>36</v>
      </c>
      <c r="O77" s="61">
        <v>35</v>
      </c>
      <c r="P77" s="61">
        <v>33</v>
      </c>
      <c r="Q77" s="61">
        <v>29</v>
      </c>
      <c r="R77" s="61">
        <v>33.5</v>
      </c>
      <c r="S77" s="61">
        <v>35</v>
      </c>
      <c r="T77" s="61">
        <v>34.9</v>
      </c>
      <c r="U77" s="61">
        <v>36</v>
      </c>
      <c r="V77" s="61">
        <v>35.5</v>
      </c>
      <c r="W77" s="61">
        <v>34</v>
      </c>
      <c r="X77" s="61">
        <v>34.6</v>
      </c>
      <c r="Y77" s="60">
        <v>32.1</v>
      </c>
      <c r="Z77" s="60">
        <v>31.3</v>
      </c>
      <c r="AA77" s="61">
        <v>33.5</v>
      </c>
      <c r="AB77" s="61">
        <v>34.200000000000003</v>
      </c>
      <c r="AC77" s="61">
        <v>35.5</v>
      </c>
      <c r="AD77" s="61">
        <v>34</v>
      </c>
      <c r="AE77" s="61">
        <v>34</v>
      </c>
      <c r="AF77" s="61">
        <v>33</v>
      </c>
      <c r="AG77" s="61">
        <v>34</v>
      </c>
      <c r="AH77" s="61">
        <v>34.5</v>
      </c>
      <c r="AI77" s="61">
        <v>30</v>
      </c>
      <c r="AJ77" s="61">
        <v>31.8</v>
      </c>
      <c r="AK77" s="40">
        <f t="shared" si="4"/>
        <v>33.896774193548389</v>
      </c>
      <c r="AL77" s="61">
        <v>23.1</v>
      </c>
      <c r="AM77" s="61">
        <v>24</v>
      </c>
      <c r="AN77" s="61">
        <v>24.9</v>
      </c>
      <c r="AO77" s="61">
        <v>25.1</v>
      </c>
      <c r="AP77" s="61">
        <v>24.4</v>
      </c>
      <c r="AQ77" s="61">
        <v>24.4</v>
      </c>
      <c r="AR77" s="61">
        <v>24</v>
      </c>
      <c r="AS77" s="61">
        <v>24</v>
      </c>
      <c r="AT77" s="61">
        <v>24</v>
      </c>
      <c r="AU77" s="61">
        <v>23.5</v>
      </c>
      <c r="AV77" s="61">
        <v>24.5</v>
      </c>
      <c r="AW77" s="61">
        <v>23.5</v>
      </c>
      <c r="AX77" s="61">
        <v>23</v>
      </c>
      <c r="AY77" s="61">
        <v>22.5</v>
      </c>
      <c r="AZ77" s="61">
        <v>22.6</v>
      </c>
      <c r="BA77" s="61">
        <v>22.5</v>
      </c>
      <c r="BB77" s="61">
        <v>22.4</v>
      </c>
      <c r="BC77" s="61">
        <v>22</v>
      </c>
      <c r="BD77" s="61">
        <v>22.6</v>
      </c>
      <c r="BE77" s="60">
        <v>23.1</v>
      </c>
      <c r="BF77" s="60">
        <v>22.4</v>
      </c>
      <c r="BG77" s="61">
        <v>22</v>
      </c>
      <c r="BH77" s="61">
        <v>21.8</v>
      </c>
      <c r="BI77" s="61">
        <v>23</v>
      </c>
      <c r="BJ77" s="61">
        <v>23</v>
      </c>
      <c r="BK77" s="61">
        <v>23.5</v>
      </c>
      <c r="BL77" s="61">
        <v>24</v>
      </c>
      <c r="BM77" s="61">
        <v>23.5</v>
      </c>
      <c r="BN77" s="61">
        <v>23.2</v>
      </c>
      <c r="BO77" s="61">
        <v>23</v>
      </c>
      <c r="BP77" s="61">
        <v>22.8</v>
      </c>
      <c r="BQ77" s="41">
        <f t="shared" si="5"/>
        <v>23.299999999999997</v>
      </c>
    </row>
    <row r="78" spans="2:69" x14ac:dyDescent="0.3">
      <c r="B78" s="50" t="str">
        <f t="shared" si="3"/>
        <v>Huasteca_Tierra Blanca</v>
      </c>
      <c r="C78" s="8" t="s">
        <v>0</v>
      </c>
      <c r="D78" s="8" t="s">
        <v>96</v>
      </c>
      <c r="E78" s="8" t="s">
        <v>95</v>
      </c>
      <c r="F78" s="61">
        <v>32.700000000000003</v>
      </c>
      <c r="G78" s="61">
        <v>33.4</v>
      </c>
      <c r="H78" s="61">
        <v>33.799999999999997</v>
      </c>
      <c r="I78" s="61">
        <v>34.4</v>
      </c>
      <c r="J78" s="61">
        <v>35.4</v>
      </c>
      <c r="K78" s="61">
        <v>34.9</v>
      </c>
      <c r="L78" s="61">
        <v>34</v>
      </c>
      <c r="M78" s="61">
        <v>35.5</v>
      </c>
      <c r="N78" s="61">
        <v>36</v>
      </c>
      <c r="O78" s="61">
        <v>35</v>
      </c>
      <c r="P78" s="61">
        <v>33.5</v>
      </c>
      <c r="Q78" s="61">
        <v>29</v>
      </c>
      <c r="R78" s="61">
        <v>34</v>
      </c>
      <c r="S78" s="61">
        <v>34.5</v>
      </c>
      <c r="T78" s="61">
        <v>34.9</v>
      </c>
      <c r="U78" s="61">
        <v>36</v>
      </c>
      <c r="V78" s="61">
        <v>34.9</v>
      </c>
      <c r="W78" s="61">
        <v>34</v>
      </c>
      <c r="X78" s="61">
        <v>34</v>
      </c>
      <c r="Y78" s="60">
        <v>32.6</v>
      </c>
      <c r="Z78" s="60">
        <v>32.299999999999997</v>
      </c>
      <c r="AA78" s="61">
        <v>33.5</v>
      </c>
      <c r="AB78" s="61">
        <v>35.1</v>
      </c>
      <c r="AC78" s="61">
        <v>35</v>
      </c>
      <c r="AD78" s="61">
        <v>34</v>
      </c>
      <c r="AE78" s="61">
        <v>35</v>
      </c>
      <c r="AF78" s="61">
        <v>33</v>
      </c>
      <c r="AG78" s="61">
        <v>33.5</v>
      </c>
      <c r="AH78" s="61">
        <v>34</v>
      </c>
      <c r="AI78" s="61">
        <v>30.5</v>
      </c>
      <c r="AJ78" s="61">
        <v>32.299999999999997</v>
      </c>
      <c r="AK78" s="40">
        <f>AVERAGE(F78:AJ78)</f>
        <v>33.893548387096779</v>
      </c>
      <c r="AL78" s="61">
        <v>22.6</v>
      </c>
      <c r="AM78" s="61">
        <v>23</v>
      </c>
      <c r="AN78" s="61">
        <v>24.1</v>
      </c>
      <c r="AO78" s="61">
        <v>23.4</v>
      </c>
      <c r="AP78" s="61">
        <v>23.4</v>
      </c>
      <c r="AQ78" s="61">
        <v>23.7</v>
      </c>
      <c r="AR78" s="61">
        <v>23</v>
      </c>
      <c r="AS78" s="61">
        <v>23</v>
      </c>
      <c r="AT78" s="61">
        <v>23</v>
      </c>
      <c r="AU78" s="61">
        <v>22.5</v>
      </c>
      <c r="AV78" s="61">
        <v>23.5</v>
      </c>
      <c r="AW78" s="61">
        <v>23.5</v>
      </c>
      <c r="AX78" s="61">
        <v>22.5</v>
      </c>
      <c r="AY78" s="61">
        <v>22</v>
      </c>
      <c r="AZ78" s="61">
        <v>22.1</v>
      </c>
      <c r="BA78" s="61">
        <v>22</v>
      </c>
      <c r="BB78" s="61">
        <v>21.7</v>
      </c>
      <c r="BC78" s="61">
        <v>21</v>
      </c>
      <c r="BD78" s="61">
        <v>21</v>
      </c>
      <c r="BE78" s="60">
        <v>22.4</v>
      </c>
      <c r="BF78" s="60">
        <v>22.1</v>
      </c>
      <c r="BG78" s="61">
        <v>21.5</v>
      </c>
      <c r="BH78" s="61">
        <v>21.8</v>
      </c>
      <c r="BI78" s="61">
        <v>22.5</v>
      </c>
      <c r="BJ78" s="61">
        <v>22.5</v>
      </c>
      <c r="BK78" s="61">
        <v>23</v>
      </c>
      <c r="BL78" s="61">
        <v>24</v>
      </c>
      <c r="BM78" s="61">
        <v>23</v>
      </c>
      <c r="BN78" s="61">
        <v>22.5</v>
      </c>
      <c r="BO78" s="61">
        <v>22.5</v>
      </c>
      <c r="BP78" s="61">
        <v>22</v>
      </c>
      <c r="BQ78" s="41">
        <f t="shared" si="5"/>
        <v>22.606451612903225</v>
      </c>
    </row>
    <row r="79" spans="2:69" x14ac:dyDescent="0.3">
      <c r="B79" s="50" t="str">
        <f>CONCATENATE(C79,"_",D79)</f>
        <v>Media_Cerritos</v>
      </c>
      <c r="C79" s="9" t="s">
        <v>12</v>
      </c>
      <c r="D79" s="9" t="s">
        <v>14</v>
      </c>
      <c r="E79" s="9" t="s">
        <v>14</v>
      </c>
      <c r="F79" s="61">
        <v>32</v>
      </c>
      <c r="G79" s="61" t="s">
        <v>137</v>
      </c>
      <c r="H79" s="61">
        <v>32</v>
      </c>
      <c r="I79" s="61">
        <v>33</v>
      </c>
      <c r="J79" s="61">
        <v>36</v>
      </c>
      <c r="K79" s="61">
        <v>35</v>
      </c>
      <c r="L79" s="61">
        <v>36</v>
      </c>
      <c r="M79" s="61" t="s">
        <v>137</v>
      </c>
      <c r="N79" s="61" t="s">
        <v>137</v>
      </c>
      <c r="O79" s="61" t="s">
        <v>137</v>
      </c>
      <c r="P79" s="61" t="s">
        <v>137</v>
      </c>
      <c r="Q79" s="61">
        <v>31</v>
      </c>
      <c r="R79" s="61">
        <v>33</v>
      </c>
      <c r="S79" s="61">
        <v>35</v>
      </c>
      <c r="T79" s="61" t="s">
        <v>137</v>
      </c>
      <c r="U79" s="61" t="s">
        <v>137</v>
      </c>
      <c r="V79" s="61">
        <v>34</v>
      </c>
      <c r="W79" s="61" t="s">
        <v>137</v>
      </c>
      <c r="X79" s="61">
        <v>33</v>
      </c>
      <c r="Y79" s="60" t="s">
        <v>137</v>
      </c>
      <c r="Z79" s="60">
        <v>26</v>
      </c>
      <c r="AA79" s="61" t="s">
        <v>137</v>
      </c>
      <c r="AB79" s="61" t="s">
        <v>137</v>
      </c>
      <c r="AC79" s="61" t="s">
        <v>137</v>
      </c>
      <c r="AD79" s="61" t="s">
        <v>137</v>
      </c>
      <c r="AE79" s="61">
        <v>34</v>
      </c>
      <c r="AF79" s="61" t="s">
        <v>137</v>
      </c>
      <c r="AG79" s="61" t="s">
        <v>137</v>
      </c>
      <c r="AH79" s="61" t="s">
        <v>137</v>
      </c>
      <c r="AI79" s="61">
        <v>30</v>
      </c>
      <c r="AJ79" s="61">
        <v>31</v>
      </c>
      <c r="AK79" s="40">
        <f>AVERAGE(F79:AJ79)</f>
        <v>32.733333333333334</v>
      </c>
      <c r="AL79" s="61">
        <v>18</v>
      </c>
      <c r="AM79" s="61" t="s">
        <v>137</v>
      </c>
      <c r="AN79" s="61">
        <v>18</v>
      </c>
      <c r="AO79" s="61">
        <v>17</v>
      </c>
      <c r="AP79" s="61">
        <v>17</v>
      </c>
      <c r="AQ79" s="61">
        <v>17</v>
      </c>
      <c r="AR79" s="61">
        <v>16</v>
      </c>
      <c r="AS79" s="61" t="s">
        <v>137</v>
      </c>
      <c r="AT79" s="61" t="s">
        <v>137</v>
      </c>
      <c r="AU79" s="61" t="s">
        <v>137</v>
      </c>
      <c r="AV79" s="61" t="s">
        <v>137</v>
      </c>
      <c r="AW79" s="61">
        <v>16</v>
      </c>
      <c r="AX79" s="61">
        <v>16</v>
      </c>
      <c r="AY79" s="61">
        <v>17</v>
      </c>
      <c r="AZ79" s="61" t="s">
        <v>137</v>
      </c>
      <c r="BA79" s="61" t="s">
        <v>137</v>
      </c>
      <c r="BB79" s="61">
        <v>16</v>
      </c>
      <c r="BC79" s="61" t="s">
        <v>137</v>
      </c>
      <c r="BD79" s="61">
        <v>16</v>
      </c>
      <c r="BE79" s="60" t="s">
        <v>137</v>
      </c>
      <c r="BF79" s="60">
        <v>17</v>
      </c>
      <c r="BG79" s="61" t="s">
        <v>137</v>
      </c>
      <c r="BH79" s="61" t="s">
        <v>137</v>
      </c>
      <c r="BI79" s="61" t="s">
        <v>137</v>
      </c>
      <c r="BJ79" s="61" t="s">
        <v>137</v>
      </c>
      <c r="BK79" s="61">
        <v>17</v>
      </c>
      <c r="BL79" s="61" t="s">
        <v>137</v>
      </c>
      <c r="BM79" s="61" t="s">
        <v>137</v>
      </c>
      <c r="BN79" s="61" t="s">
        <v>137</v>
      </c>
      <c r="BO79" s="61">
        <v>18</v>
      </c>
      <c r="BP79" s="61">
        <v>15</v>
      </c>
      <c r="BQ79" s="41">
        <f>AVERAGE(AL79:BP79)</f>
        <v>16.733333333333334</v>
      </c>
    </row>
    <row r="80" spans="2:69" x14ac:dyDescent="0.3">
      <c r="B80" s="50" t="str">
        <f>CONCATENATE(C80,"_",D80)</f>
        <v xml:space="preserve">Media_Ríoverde </v>
      </c>
      <c r="C80" s="9" t="s">
        <v>12</v>
      </c>
      <c r="D80" s="9" t="s">
        <v>76</v>
      </c>
      <c r="E80" s="9" t="s">
        <v>77</v>
      </c>
      <c r="F80" s="61">
        <v>33.5</v>
      </c>
      <c r="G80" s="61">
        <v>33.5</v>
      </c>
      <c r="H80" s="61">
        <v>35.5</v>
      </c>
      <c r="I80" s="61">
        <v>34.5</v>
      </c>
      <c r="J80" s="61">
        <v>33.5</v>
      </c>
      <c r="K80" s="61">
        <v>35</v>
      </c>
      <c r="L80" s="61">
        <v>35.5</v>
      </c>
      <c r="M80" s="61">
        <v>33</v>
      </c>
      <c r="N80" s="61">
        <v>35.1</v>
      </c>
      <c r="O80" s="61">
        <v>34.6</v>
      </c>
      <c r="P80" s="61">
        <v>35.9</v>
      </c>
      <c r="Q80" s="61">
        <v>30.6</v>
      </c>
      <c r="R80" s="61">
        <v>33.9</v>
      </c>
      <c r="S80" s="61">
        <v>34.4</v>
      </c>
      <c r="T80" s="61">
        <v>35.1</v>
      </c>
      <c r="U80" s="61">
        <v>34.5</v>
      </c>
      <c r="V80" s="61">
        <v>34</v>
      </c>
      <c r="W80" s="61">
        <v>32.6</v>
      </c>
      <c r="X80" s="61">
        <v>33</v>
      </c>
      <c r="Y80" s="60">
        <v>28.2</v>
      </c>
      <c r="Z80" s="60">
        <v>29.3</v>
      </c>
      <c r="AA80" s="61">
        <v>31</v>
      </c>
      <c r="AB80" s="61">
        <v>33.5</v>
      </c>
      <c r="AC80" s="61">
        <v>34.5</v>
      </c>
      <c r="AD80" s="61">
        <v>35</v>
      </c>
      <c r="AE80" s="61">
        <v>34</v>
      </c>
      <c r="AF80" s="61">
        <v>32.5</v>
      </c>
      <c r="AG80" s="61">
        <v>32.5</v>
      </c>
      <c r="AH80" s="61">
        <v>32</v>
      </c>
      <c r="AI80" s="61">
        <v>33</v>
      </c>
      <c r="AJ80" s="61">
        <v>29.7</v>
      </c>
      <c r="AK80" s="40">
        <f>AVERAGE(F80:AJ80)</f>
        <v>33.319354838709678</v>
      </c>
      <c r="AL80" s="61">
        <v>21</v>
      </c>
      <c r="AM80" s="61">
        <v>21</v>
      </c>
      <c r="AN80" s="61">
        <v>19.899999999999999</v>
      </c>
      <c r="AO80" s="61">
        <v>19.3</v>
      </c>
      <c r="AP80" s="61">
        <v>19.3</v>
      </c>
      <c r="AQ80" s="61">
        <v>20.2</v>
      </c>
      <c r="AR80" s="61">
        <v>19.8</v>
      </c>
      <c r="AS80" s="61">
        <v>19.3</v>
      </c>
      <c r="AT80" s="61">
        <v>19.399999999999999</v>
      </c>
      <c r="AU80" s="61">
        <v>19.899999999999999</v>
      </c>
      <c r="AV80" s="61">
        <v>19.8</v>
      </c>
      <c r="AW80" s="61">
        <v>17.3</v>
      </c>
      <c r="AX80" s="61">
        <v>19.2</v>
      </c>
      <c r="AY80" s="61">
        <v>19.8</v>
      </c>
      <c r="AZ80" s="61">
        <v>19</v>
      </c>
      <c r="BA80" s="61">
        <v>18</v>
      </c>
      <c r="BB80" s="61">
        <v>18.899999999999999</v>
      </c>
      <c r="BC80" s="61">
        <v>17.8</v>
      </c>
      <c r="BD80" s="61">
        <v>18.5</v>
      </c>
      <c r="BE80" s="60">
        <v>18.399999999999999</v>
      </c>
      <c r="BF80" s="60">
        <v>18.600000000000001</v>
      </c>
      <c r="BG80" s="61">
        <v>18</v>
      </c>
      <c r="BH80" s="61">
        <v>19</v>
      </c>
      <c r="BI80" s="61">
        <v>18</v>
      </c>
      <c r="BJ80" s="61">
        <v>18.5</v>
      </c>
      <c r="BK80" s="61">
        <v>18.399999999999999</v>
      </c>
      <c r="BL80" s="61">
        <v>18.399999999999999</v>
      </c>
      <c r="BM80" s="61">
        <v>19.2</v>
      </c>
      <c r="BN80" s="61">
        <v>20</v>
      </c>
      <c r="BO80" s="61">
        <v>17.899999999999999</v>
      </c>
      <c r="BP80" s="61">
        <v>17.899999999999999</v>
      </c>
      <c r="BQ80" s="41">
        <f>AVERAGE(AL80:BP80)</f>
        <v>19.022580645161291</v>
      </c>
    </row>
    <row r="81" spans="2:69" x14ac:dyDescent="0.3">
      <c r="B81" s="50" t="str">
        <f>CONCATENATE(C81,"_",D81)</f>
        <v>Media_San Ciro de Acosta</v>
      </c>
      <c r="C81" s="9" t="s">
        <v>12</v>
      </c>
      <c r="D81" s="9" t="s">
        <v>47</v>
      </c>
      <c r="E81" s="9" t="s">
        <v>47</v>
      </c>
      <c r="F81" s="61">
        <v>33</v>
      </c>
      <c r="G81" s="61">
        <v>34</v>
      </c>
      <c r="H81" s="61">
        <v>35</v>
      </c>
      <c r="I81" s="61">
        <v>35</v>
      </c>
      <c r="J81" s="61">
        <v>35</v>
      </c>
      <c r="K81" s="61">
        <v>34</v>
      </c>
      <c r="L81" s="61">
        <v>36</v>
      </c>
      <c r="M81" s="61">
        <v>36</v>
      </c>
      <c r="N81" s="61">
        <v>35</v>
      </c>
      <c r="O81" s="61">
        <v>34</v>
      </c>
      <c r="P81" s="61">
        <v>35</v>
      </c>
      <c r="Q81" s="61">
        <v>27</v>
      </c>
      <c r="R81" s="61">
        <v>33</v>
      </c>
      <c r="S81" s="61">
        <v>33</v>
      </c>
      <c r="T81" s="61">
        <v>35</v>
      </c>
      <c r="U81" s="61">
        <v>35</v>
      </c>
      <c r="V81" s="61">
        <v>33</v>
      </c>
      <c r="W81" s="61">
        <v>34</v>
      </c>
      <c r="X81" s="61">
        <v>33</v>
      </c>
      <c r="Y81" s="61">
        <v>30</v>
      </c>
      <c r="Z81" s="61">
        <v>28</v>
      </c>
      <c r="AA81" s="61">
        <v>31</v>
      </c>
      <c r="AB81" s="61">
        <v>33</v>
      </c>
      <c r="AC81" s="61">
        <v>33</v>
      </c>
      <c r="AD81" s="61">
        <v>32</v>
      </c>
      <c r="AE81" s="61">
        <v>33</v>
      </c>
      <c r="AF81" s="61">
        <v>31</v>
      </c>
      <c r="AG81" s="61">
        <v>31</v>
      </c>
      <c r="AH81" s="61">
        <v>31</v>
      </c>
      <c r="AI81" s="61">
        <v>31</v>
      </c>
      <c r="AJ81" s="61">
        <v>29</v>
      </c>
      <c r="AK81" s="40">
        <f>AVERAGE(F81:AJ81)</f>
        <v>32.838709677419352</v>
      </c>
      <c r="AL81" s="61">
        <v>21</v>
      </c>
      <c r="AM81" s="61">
        <v>21</v>
      </c>
      <c r="AN81" s="61">
        <v>21</v>
      </c>
      <c r="AO81" s="61">
        <v>20</v>
      </c>
      <c r="AP81" s="61">
        <v>20</v>
      </c>
      <c r="AQ81" s="61">
        <v>21</v>
      </c>
      <c r="AR81" s="61">
        <v>21</v>
      </c>
      <c r="AS81" s="61">
        <v>21</v>
      </c>
      <c r="AT81" s="61">
        <v>21</v>
      </c>
      <c r="AU81" s="61">
        <v>22</v>
      </c>
      <c r="AV81" s="61">
        <v>22</v>
      </c>
      <c r="AW81" s="61">
        <v>19</v>
      </c>
      <c r="AX81" s="61">
        <v>19</v>
      </c>
      <c r="AY81" s="61">
        <v>21</v>
      </c>
      <c r="AZ81" s="61">
        <v>20</v>
      </c>
      <c r="BA81" s="61">
        <v>20</v>
      </c>
      <c r="BB81" s="61">
        <v>21</v>
      </c>
      <c r="BC81" s="61">
        <v>19</v>
      </c>
      <c r="BD81" s="61">
        <v>19</v>
      </c>
      <c r="BE81" s="61">
        <v>19</v>
      </c>
      <c r="BF81" s="61">
        <v>19</v>
      </c>
      <c r="BG81" s="61">
        <v>19</v>
      </c>
      <c r="BH81" s="61">
        <v>19</v>
      </c>
      <c r="BI81" s="61">
        <v>19</v>
      </c>
      <c r="BJ81" s="61">
        <v>20</v>
      </c>
      <c r="BK81" s="61">
        <v>20</v>
      </c>
      <c r="BL81" s="61">
        <v>20</v>
      </c>
      <c r="BM81" s="61">
        <v>20</v>
      </c>
      <c r="BN81" s="61">
        <v>19</v>
      </c>
      <c r="BO81" s="61">
        <v>19</v>
      </c>
      <c r="BP81" s="61">
        <v>18</v>
      </c>
      <c r="BQ81" s="41">
        <f>AVERAGE(AL81:BP81)</f>
        <v>20</v>
      </c>
    </row>
    <row r="82" spans="2:69" x14ac:dyDescent="0.3">
      <c r="C82" s="192" t="s">
        <v>103</v>
      </c>
      <c r="D82" s="193"/>
      <c r="E82" s="194"/>
      <c r="F82" s="42">
        <f t="shared" ref="F82:AJ82" si="6">AVERAGE(F5:F81)</f>
        <v>31.125490196078424</v>
      </c>
      <c r="G82" s="42">
        <f t="shared" si="6"/>
        <v>30.916</v>
      </c>
      <c r="H82" s="42">
        <f t="shared" si="6"/>
        <v>30.119230769230764</v>
      </c>
      <c r="I82" s="42">
        <f t="shared" si="6"/>
        <v>31.190196078431377</v>
      </c>
      <c r="J82" s="42">
        <f t="shared" si="6"/>
        <v>32.144230769230766</v>
      </c>
      <c r="K82" s="42">
        <f t="shared" si="6"/>
        <v>31.817307692307686</v>
      </c>
      <c r="L82" s="42">
        <f t="shared" si="6"/>
        <v>33.144230769230774</v>
      </c>
      <c r="M82" s="42">
        <f t="shared" si="6"/>
        <v>33.296000000000006</v>
      </c>
      <c r="N82" s="42">
        <f t="shared" si="6"/>
        <v>33.046938775510199</v>
      </c>
      <c r="O82" s="42">
        <f t="shared" si="6"/>
        <v>32.211764705882345</v>
      </c>
      <c r="P82" s="42">
        <f t="shared" si="6"/>
        <v>31.632653061224488</v>
      </c>
      <c r="Q82" s="42">
        <f t="shared" si="6"/>
        <v>29.800000000000004</v>
      </c>
      <c r="R82" s="42">
        <f t="shared" si="6"/>
        <v>30.603846153846156</v>
      </c>
      <c r="S82" s="42">
        <f t="shared" si="6"/>
        <v>31.471153846153847</v>
      </c>
      <c r="T82" s="42">
        <f t="shared" si="6"/>
        <v>31.246938775510202</v>
      </c>
      <c r="U82" s="42">
        <f t="shared" si="6"/>
        <v>31.926086956521736</v>
      </c>
      <c r="V82" s="42">
        <f t="shared" si="6"/>
        <v>31.34693877551021</v>
      </c>
      <c r="W82" s="42">
        <f t="shared" si="6"/>
        <v>31.25102040816326</v>
      </c>
      <c r="X82" s="42">
        <f t="shared" si="6"/>
        <v>30.756</v>
      </c>
      <c r="Y82" s="42">
        <f t="shared" si="6"/>
        <v>28.279591836734689</v>
      </c>
      <c r="Z82" s="42">
        <f t="shared" si="6"/>
        <v>27.824489795918364</v>
      </c>
      <c r="AA82" s="42">
        <f t="shared" si="6"/>
        <v>30.102083333333329</v>
      </c>
      <c r="AB82" s="42">
        <f t="shared" si="6"/>
        <v>31.315555555555555</v>
      </c>
      <c r="AC82" s="42">
        <f t="shared" si="6"/>
        <v>32.178260869565214</v>
      </c>
      <c r="AD82" s="42">
        <f t="shared" si="6"/>
        <v>32.400000000000006</v>
      </c>
      <c r="AE82" s="42">
        <f t="shared" si="6"/>
        <v>32.282978723404256</v>
      </c>
      <c r="AF82" s="42">
        <f t="shared" si="6"/>
        <v>31.512765957446806</v>
      </c>
      <c r="AG82" s="42">
        <f t="shared" si="6"/>
        <v>30.912121212121214</v>
      </c>
      <c r="AH82" s="42">
        <f t="shared" si="6"/>
        <v>33.336363636363643</v>
      </c>
      <c r="AI82" s="42">
        <f t="shared" si="6"/>
        <v>31.081818181818178</v>
      </c>
      <c r="AJ82" s="42">
        <f t="shared" si="6"/>
        <v>31.519565217391296</v>
      </c>
      <c r="AK82" s="40">
        <f>AVERAGE(F82:AJ82)</f>
        <v>31.348116840402742</v>
      </c>
      <c r="AL82" s="42">
        <f t="shared" ref="AL82:BP82" si="7">AVERAGE(AL5:AL81)</f>
        <v>16.980392156862745</v>
      </c>
      <c r="AM82" s="42">
        <f t="shared" si="7"/>
        <v>18.55</v>
      </c>
      <c r="AN82" s="42">
        <f t="shared" si="7"/>
        <v>19.265384615384615</v>
      </c>
      <c r="AO82" s="42">
        <f t="shared" si="7"/>
        <v>18.801960784313724</v>
      </c>
      <c r="AP82" s="42">
        <f t="shared" si="7"/>
        <v>16.934615384615384</v>
      </c>
      <c r="AQ82" s="42">
        <f t="shared" si="7"/>
        <v>17.184615384615388</v>
      </c>
      <c r="AR82" s="42">
        <f t="shared" si="7"/>
        <v>17.474999999999998</v>
      </c>
      <c r="AS82" s="42">
        <f t="shared" si="7"/>
        <v>17.458000000000002</v>
      </c>
      <c r="AT82" s="42">
        <f t="shared" si="7"/>
        <v>17.391836734693875</v>
      </c>
      <c r="AU82" s="42">
        <f t="shared" si="7"/>
        <v>17.819607843137256</v>
      </c>
      <c r="AV82" s="42">
        <f t="shared" si="7"/>
        <v>18.283673469387757</v>
      </c>
      <c r="AW82" s="42">
        <f t="shared" si="7"/>
        <v>16.684615384615384</v>
      </c>
      <c r="AX82" s="42">
        <f t="shared" si="7"/>
        <v>17.132692307692306</v>
      </c>
      <c r="AY82" s="42">
        <f t="shared" si="7"/>
        <v>17.717307692307692</v>
      </c>
      <c r="AZ82" s="42">
        <f t="shared" si="7"/>
        <v>16.657142857142862</v>
      </c>
      <c r="BA82" s="42">
        <f t="shared" si="7"/>
        <v>15.930434782608694</v>
      </c>
      <c r="BB82" s="42">
        <f t="shared" si="7"/>
        <v>16.093877551020409</v>
      </c>
      <c r="BC82" s="42">
        <f t="shared" si="7"/>
        <v>16.812244897959179</v>
      </c>
      <c r="BD82" s="42">
        <f t="shared" si="7"/>
        <v>16.026</v>
      </c>
      <c r="BE82" s="42">
        <f t="shared" si="7"/>
        <v>17.097959183673467</v>
      </c>
      <c r="BF82" s="42">
        <f t="shared" si="7"/>
        <v>16.8</v>
      </c>
      <c r="BG82" s="42">
        <f t="shared" si="7"/>
        <v>17.375</v>
      </c>
      <c r="BH82" s="42">
        <f t="shared" si="7"/>
        <v>17.164444444444442</v>
      </c>
      <c r="BI82" s="42">
        <f t="shared" si="7"/>
        <v>16.467391304347824</v>
      </c>
      <c r="BJ82" s="42">
        <f t="shared" si="7"/>
        <v>16.957446808510639</v>
      </c>
      <c r="BK82" s="42">
        <f t="shared" si="7"/>
        <v>17.625531914893617</v>
      </c>
      <c r="BL82" s="42">
        <f t="shared" si="7"/>
        <v>17.48723404255319</v>
      </c>
      <c r="BM82" s="42">
        <f t="shared" si="7"/>
        <v>18.105882352941176</v>
      </c>
      <c r="BN82" s="42">
        <f t="shared" si="7"/>
        <v>20.818181818181817</v>
      </c>
      <c r="BO82" s="42">
        <f t="shared" si="7"/>
        <v>20.727272727272727</v>
      </c>
      <c r="BP82" s="42">
        <f t="shared" si="7"/>
        <v>19.080434782608698</v>
      </c>
      <c r="BQ82" s="41">
        <f>AVERAGE(SUM(AL82+AM82+AN82+AO82+AP82+AQ82+AR82+AS82+AT82+AU82+AV82+AW82+AX82+AY82+AZ82+BA82+BB82+BC82+BD82+BE82+BF82+BG82+BH82+BI82+BJ82+BK82+BL82+BM82+BN82+BO82+BP82))/$AJ$4</f>
        <v>17.577618749218871</v>
      </c>
    </row>
    <row r="83" spans="2:69" x14ac:dyDescent="0.3"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</row>
    <row r="84" spans="2:69" x14ac:dyDescent="0.3"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</row>
    <row r="85" spans="2:69" x14ac:dyDescent="0.3"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</row>
    <row r="86" spans="2:69" x14ac:dyDescent="0.3"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</row>
    <row r="87" spans="2:69" x14ac:dyDescent="0.3"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</row>
    <row r="88" spans="2:69" x14ac:dyDescent="0.3"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</row>
    <row r="89" spans="2:69" x14ac:dyDescent="0.3"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</row>
    <row r="90" spans="2:69" x14ac:dyDescent="0.3"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</row>
    <row r="91" spans="2:69" x14ac:dyDescent="0.3"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</row>
    <row r="92" spans="2:69" x14ac:dyDescent="0.3"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</row>
    <row r="93" spans="2:69" x14ac:dyDescent="0.3"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</row>
    <row r="94" spans="2:69" x14ac:dyDescent="0.3"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</row>
    <row r="95" spans="2:69" x14ac:dyDescent="0.3"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</row>
    <row r="96" spans="2:69" x14ac:dyDescent="0.3"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</row>
    <row r="97" spans="6:68" x14ac:dyDescent="0.3"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</row>
    <row r="98" spans="6:68" x14ac:dyDescent="0.3"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</row>
    <row r="99" spans="6:68" x14ac:dyDescent="0.3"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</row>
    <row r="100" spans="6:68" x14ac:dyDescent="0.3"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</row>
    <row r="101" spans="6:68" x14ac:dyDescent="0.3"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</row>
    <row r="102" spans="6:68" x14ac:dyDescent="0.3"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</row>
    <row r="103" spans="6:68" x14ac:dyDescent="0.3"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</row>
    <row r="104" spans="6:68" x14ac:dyDescent="0.3"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</row>
    <row r="105" spans="6:68" x14ac:dyDescent="0.3"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</row>
    <row r="106" spans="6:68" x14ac:dyDescent="0.3"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</row>
    <row r="107" spans="6:68" x14ac:dyDescent="0.3"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</row>
    <row r="108" spans="6:68" x14ac:dyDescent="0.3"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</row>
    <row r="109" spans="6:68" x14ac:dyDescent="0.3"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</row>
    <row r="110" spans="6:68" x14ac:dyDescent="0.3"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</row>
    <row r="111" spans="6:68" x14ac:dyDescent="0.3"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</row>
    <row r="112" spans="6:68" x14ac:dyDescent="0.3"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</row>
    <row r="113" spans="6:68" x14ac:dyDescent="0.3"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</row>
    <row r="114" spans="6:68" x14ac:dyDescent="0.3"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</row>
    <row r="115" spans="6:68" x14ac:dyDescent="0.3"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</row>
    <row r="116" spans="6:68" x14ac:dyDescent="0.3"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</row>
    <row r="117" spans="6:68" x14ac:dyDescent="0.3"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</row>
    <row r="118" spans="6:68" x14ac:dyDescent="0.3"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</row>
    <row r="119" spans="6:68" x14ac:dyDescent="0.3"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</row>
    <row r="120" spans="6:68" x14ac:dyDescent="0.3"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</row>
    <row r="121" spans="6:68" x14ac:dyDescent="0.3"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</row>
    <row r="122" spans="6:68" x14ac:dyDescent="0.3"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</row>
    <row r="123" spans="6:68" x14ac:dyDescent="0.3"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</row>
    <row r="124" spans="6:68" x14ac:dyDescent="0.3"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</row>
    <row r="125" spans="6:68" x14ac:dyDescent="0.3"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</row>
    <row r="126" spans="6:68" x14ac:dyDescent="0.3"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</row>
    <row r="127" spans="6:68" x14ac:dyDescent="0.3"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</row>
    <row r="128" spans="6:68" x14ac:dyDescent="0.3"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</row>
    <row r="129" spans="6:68" x14ac:dyDescent="0.3"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</row>
    <row r="130" spans="6:68" x14ac:dyDescent="0.3"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</row>
    <row r="131" spans="6:68" x14ac:dyDescent="0.3"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</row>
    <row r="132" spans="6:68" x14ac:dyDescent="0.3"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</row>
    <row r="133" spans="6:68" x14ac:dyDescent="0.3"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</row>
    <row r="134" spans="6:68" x14ac:dyDescent="0.3"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</row>
    <row r="135" spans="6:68" x14ac:dyDescent="0.3"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</row>
    <row r="136" spans="6:68" x14ac:dyDescent="0.3"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</row>
    <row r="137" spans="6:68" x14ac:dyDescent="0.3"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</row>
    <row r="138" spans="6:68" x14ac:dyDescent="0.3"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</row>
    <row r="139" spans="6:68" x14ac:dyDescent="0.3"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</row>
    <row r="140" spans="6:68" x14ac:dyDescent="0.3"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</row>
    <row r="141" spans="6:68" x14ac:dyDescent="0.3"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</row>
    <row r="142" spans="6:68" x14ac:dyDescent="0.3"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</row>
    <row r="143" spans="6:68" x14ac:dyDescent="0.3"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</row>
    <row r="144" spans="6:68" x14ac:dyDescent="0.3"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</row>
    <row r="145" spans="6:68" x14ac:dyDescent="0.3"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</row>
    <row r="146" spans="6:68" x14ac:dyDescent="0.3"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</row>
    <row r="147" spans="6:68" x14ac:dyDescent="0.3"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</row>
    <row r="148" spans="6:68" x14ac:dyDescent="0.3"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</row>
    <row r="149" spans="6:68" x14ac:dyDescent="0.3"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</row>
    <row r="150" spans="6:68" x14ac:dyDescent="0.3"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</row>
    <row r="151" spans="6:68" x14ac:dyDescent="0.3"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</row>
    <row r="152" spans="6:68" x14ac:dyDescent="0.3"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</row>
    <row r="153" spans="6:68" x14ac:dyDescent="0.3"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</row>
    <row r="154" spans="6:68" x14ac:dyDescent="0.3"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</row>
    <row r="155" spans="6:68" x14ac:dyDescent="0.3"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</row>
    <row r="156" spans="6:68" x14ac:dyDescent="0.3"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</row>
    <row r="157" spans="6:68" x14ac:dyDescent="0.3"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</row>
    <row r="158" spans="6:68" x14ac:dyDescent="0.3"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</row>
    <row r="159" spans="6:68" x14ac:dyDescent="0.3"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</row>
    <row r="160" spans="6:68" x14ac:dyDescent="0.3"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</row>
    <row r="161" spans="6:68" x14ac:dyDescent="0.3"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</row>
    <row r="162" spans="6:68" x14ac:dyDescent="0.3"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</row>
    <row r="163" spans="6:68" x14ac:dyDescent="0.3"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</row>
    <row r="164" spans="6:68" x14ac:dyDescent="0.3"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</row>
    <row r="165" spans="6:68" x14ac:dyDescent="0.3"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</row>
    <row r="166" spans="6:68" x14ac:dyDescent="0.3"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</row>
    <row r="167" spans="6:68" x14ac:dyDescent="0.3"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</row>
    <row r="168" spans="6:68" x14ac:dyDescent="0.3"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</row>
    <row r="169" spans="6:68" x14ac:dyDescent="0.3"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</row>
    <row r="170" spans="6:68" x14ac:dyDescent="0.3"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</row>
    <row r="171" spans="6:68" x14ac:dyDescent="0.3"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</row>
    <row r="172" spans="6:68" x14ac:dyDescent="0.3"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</row>
    <row r="173" spans="6:68" x14ac:dyDescent="0.3"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</row>
    <row r="174" spans="6:68" x14ac:dyDescent="0.3"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</row>
    <row r="175" spans="6:68" x14ac:dyDescent="0.3"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</row>
    <row r="176" spans="6:68" x14ac:dyDescent="0.3"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</row>
    <row r="177" spans="6:68" x14ac:dyDescent="0.3"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</row>
    <row r="178" spans="6:68" x14ac:dyDescent="0.3"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</row>
    <row r="179" spans="6:68" x14ac:dyDescent="0.3"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</row>
    <row r="180" spans="6:68" x14ac:dyDescent="0.3"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</row>
    <row r="181" spans="6:68" x14ac:dyDescent="0.3"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</row>
    <row r="182" spans="6:68" x14ac:dyDescent="0.3"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</row>
    <row r="183" spans="6:68" x14ac:dyDescent="0.3"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</row>
    <row r="184" spans="6:68" x14ac:dyDescent="0.3"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</row>
    <row r="185" spans="6:68" x14ac:dyDescent="0.3"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</row>
    <row r="186" spans="6:68" x14ac:dyDescent="0.3"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</row>
    <row r="187" spans="6:68" x14ac:dyDescent="0.3"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</row>
    <row r="188" spans="6:68" x14ac:dyDescent="0.3"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</row>
    <row r="189" spans="6:68" x14ac:dyDescent="0.3"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</row>
    <row r="190" spans="6:68" x14ac:dyDescent="0.3"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</row>
    <row r="191" spans="6:68" x14ac:dyDescent="0.3"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</row>
    <row r="192" spans="6:68" x14ac:dyDescent="0.3"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</row>
    <row r="193" spans="6:68" x14ac:dyDescent="0.3"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</row>
    <row r="194" spans="6:68" x14ac:dyDescent="0.3"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</row>
    <row r="195" spans="6:68" x14ac:dyDescent="0.3"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</row>
    <row r="196" spans="6:68" x14ac:dyDescent="0.3"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</row>
    <row r="197" spans="6:68" x14ac:dyDescent="0.3"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</row>
    <row r="198" spans="6:68" x14ac:dyDescent="0.3"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</row>
    <row r="199" spans="6:68" x14ac:dyDescent="0.3"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</row>
    <row r="200" spans="6:68" x14ac:dyDescent="0.3"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</row>
    <row r="201" spans="6:68" x14ac:dyDescent="0.3"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</row>
    <row r="202" spans="6:68" x14ac:dyDescent="0.3"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</row>
    <row r="203" spans="6:68" x14ac:dyDescent="0.3"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</row>
    <row r="204" spans="6:68" x14ac:dyDescent="0.3"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</row>
    <row r="205" spans="6:68" x14ac:dyDescent="0.3"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</row>
    <row r="206" spans="6:68" x14ac:dyDescent="0.3"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</row>
    <row r="207" spans="6:68" x14ac:dyDescent="0.3"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</row>
    <row r="208" spans="6:68" x14ac:dyDescent="0.3"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</row>
    <row r="209" spans="6:68" x14ac:dyDescent="0.3"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</row>
    <row r="210" spans="6:68" x14ac:dyDescent="0.3"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</row>
    <row r="211" spans="6:68" x14ac:dyDescent="0.3"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</row>
    <row r="212" spans="6:68" x14ac:dyDescent="0.3"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</row>
    <row r="213" spans="6:68" x14ac:dyDescent="0.3"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</row>
    <row r="214" spans="6:68" x14ac:dyDescent="0.3"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</row>
    <row r="215" spans="6:68" x14ac:dyDescent="0.3"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</row>
    <row r="216" spans="6:68" x14ac:dyDescent="0.3"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</row>
    <row r="217" spans="6:68" x14ac:dyDescent="0.3"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</row>
    <row r="218" spans="6:68" x14ac:dyDescent="0.3"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</row>
    <row r="219" spans="6:68" x14ac:dyDescent="0.3"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</row>
    <row r="220" spans="6:68" x14ac:dyDescent="0.3"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</row>
    <row r="221" spans="6:68" x14ac:dyDescent="0.3"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</row>
    <row r="222" spans="6:68" x14ac:dyDescent="0.3"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</row>
    <row r="223" spans="6:68" x14ac:dyDescent="0.3"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</row>
    <row r="224" spans="6:68" x14ac:dyDescent="0.3"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</row>
    <row r="225" spans="6:68" x14ac:dyDescent="0.3"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</row>
    <row r="226" spans="6:68" x14ac:dyDescent="0.3"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</row>
    <row r="227" spans="6:68" x14ac:dyDescent="0.3"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</row>
    <row r="228" spans="6:68" x14ac:dyDescent="0.3"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</row>
    <row r="229" spans="6:68" x14ac:dyDescent="0.3"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</row>
    <row r="230" spans="6:68" x14ac:dyDescent="0.3"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</row>
    <row r="231" spans="6:68" x14ac:dyDescent="0.3"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</row>
    <row r="232" spans="6:68" x14ac:dyDescent="0.3"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</row>
    <row r="233" spans="6:68" x14ac:dyDescent="0.3"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</row>
    <row r="234" spans="6:68" x14ac:dyDescent="0.3"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</row>
    <row r="235" spans="6:68" x14ac:dyDescent="0.3"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</row>
    <row r="236" spans="6:68" x14ac:dyDescent="0.3"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</row>
    <row r="237" spans="6:68" x14ac:dyDescent="0.3"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</row>
    <row r="238" spans="6:68" x14ac:dyDescent="0.3"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</row>
    <row r="239" spans="6:68" x14ac:dyDescent="0.3"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</row>
    <row r="240" spans="6:68" x14ac:dyDescent="0.3"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</row>
    <row r="241" spans="6:68" x14ac:dyDescent="0.3"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</row>
    <row r="242" spans="6:68" x14ac:dyDescent="0.3"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</row>
    <row r="243" spans="6:68" x14ac:dyDescent="0.3"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</row>
    <row r="244" spans="6:68" x14ac:dyDescent="0.3"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</row>
    <row r="245" spans="6:68" x14ac:dyDescent="0.3"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</row>
    <row r="246" spans="6:68" x14ac:dyDescent="0.3"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</row>
    <row r="247" spans="6:68" x14ac:dyDescent="0.3"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</row>
    <row r="248" spans="6:68" x14ac:dyDescent="0.3"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</row>
    <row r="249" spans="6:68" x14ac:dyDescent="0.3"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</row>
    <row r="250" spans="6:68" x14ac:dyDescent="0.3"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</row>
    <row r="251" spans="6:68" x14ac:dyDescent="0.3"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</row>
    <row r="252" spans="6:68" x14ac:dyDescent="0.3"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</row>
    <row r="253" spans="6:68" x14ac:dyDescent="0.3"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</row>
    <row r="254" spans="6:68" x14ac:dyDescent="0.3"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</row>
    <row r="255" spans="6:68" x14ac:dyDescent="0.3"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</row>
    <row r="256" spans="6:68" x14ac:dyDescent="0.3"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</row>
    <row r="257" spans="6:68" x14ac:dyDescent="0.3"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</row>
    <row r="258" spans="6:68" x14ac:dyDescent="0.3"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</row>
    <row r="259" spans="6:68" x14ac:dyDescent="0.3"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</row>
    <row r="260" spans="6:68" x14ac:dyDescent="0.3"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</row>
    <row r="261" spans="6:68" x14ac:dyDescent="0.3"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</row>
    <row r="262" spans="6:68" x14ac:dyDescent="0.3"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</row>
    <row r="263" spans="6:68" x14ac:dyDescent="0.3"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</row>
    <row r="264" spans="6:68" x14ac:dyDescent="0.3"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</row>
    <row r="265" spans="6:68" x14ac:dyDescent="0.3"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</row>
    <row r="266" spans="6:68" x14ac:dyDescent="0.3"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</row>
    <row r="267" spans="6:68" x14ac:dyDescent="0.3"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</row>
    <row r="268" spans="6:68" x14ac:dyDescent="0.3"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</row>
    <row r="269" spans="6:68" x14ac:dyDescent="0.3"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</row>
    <row r="270" spans="6:68" x14ac:dyDescent="0.3"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</row>
    <row r="271" spans="6:68" x14ac:dyDescent="0.3"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</row>
    <row r="272" spans="6:68" x14ac:dyDescent="0.3"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</row>
    <row r="273" spans="6:68" x14ac:dyDescent="0.3"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</row>
    <row r="274" spans="6:68" x14ac:dyDescent="0.3"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</row>
    <row r="275" spans="6:68" x14ac:dyDescent="0.3"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</row>
    <row r="276" spans="6:68" x14ac:dyDescent="0.3"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</row>
    <row r="277" spans="6:68" x14ac:dyDescent="0.3"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</row>
    <row r="278" spans="6:68" x14ac:dyDescent="0.3"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</row>
    <row r="279" spans="6:68" x14ac:dyDescent="0.3"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</row>
    <row r="280" spans="6:68" x14ac:dyDescent="0.3"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</row>
    <row r="281" spans="6:68" x14ac:dyDescent="0.3"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</row>
    <row r="282" spans="6:68" x14ac:dyDescent="0.3"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</row>
    <row r="283" spans="6:68" x14ac:dyDescent="0.3"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</row>
    <row r="284" spans="6:68" x14ac:dyDescent="0.3"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</row>
    <row r="285" spans="6:68" x14ac:dyDescent="0.3"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</row>
    <row r="286" spans="6:68" x14ac:dyDescent="0.3"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</row>
    <row r="287" spans="6:68" x14ac:dyDescent="0.3"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</row>
    <row r="288" spans="6:68" x14ac:dyDescent="0.3"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</row>
    <row r="289" spans="6:68" x14ac:dyDescent="0.3"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</row>
    <row r="290" spans="6:68" x14ac:dyDescent="0.3"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</row>
    <row r="291" spans="6:68" x14ac:dyDescent="0.3"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</row>
    <row r="292" spans="6:68" x14ac:dyDescent="0.3"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</row>
    <row r="293" spans="6:68" x14ac:dyDescent="0.3"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</row>
    <row r="294" spans="6:68" x14ac:dyDescent="0.3"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</row>
    <row r="295" spans="6:68" x14ac:dyDescent="0.3"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</row>
    <row r="296" spans="6:68" x14ac:dyDescent="0.3"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</row>
    <row r="297" spans="6:68" x14ac:dyDescent="0.3"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</row>
    <row r="298" spans="6:68" x14ac:dyDescent="0.3"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</row>
    <row r="299" spans="6:68" x14ac:dyDescent="0.3"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</row>
    <row r="300" spans="6:68" x14ac:dyDescent="0.3"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</row>
    <row r="301" spans="6:68" x14ac:dyDescent="0.3"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</row>
    <row r="302" spans="6:68" x14ac:dyDescent="0.3"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</row>
    <row r="303" spans="6:68" x14ac:dyDescent="0.3"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</row>
    <row r="304" spans="6:68" x14ac:dyDescent="0.3"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</row>
    <row r="305" spans="6:68" x14ac:dyDescent="0.3"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</row>
    <row r="306" spans="6:68" x14ac:dyDescent="0.3"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</row>
    <row r="307" spans="6:68" x14ac:dyDescent="0.3"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</row>
    <row r="308" spans="6:68" x14ac:dyDescent="0.3"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</row>
    <row r="309" spans="6:68" x14ac:dyDescent="0.3"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</row>
    <row r="310" spans="6:68" x14ac:dyDescent="0.3"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</row>
    <row r="311" spans="6:68" x14ac:dyDescent="0.3"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</row>
    <row r="312" spans="6:68" x14ac:dyDescent="0.3"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</row>
    <row r="313" spans="6:68" x14ac:dyDescent="0.3"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</row>
    <row r="314" spans="6:68" x14ac:dyDescent="0.3"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</row>
    <row r="315" spans="6:68" x14ac:dyDescent="0.3"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</row>
    <row r="316" spans="6:68" x14ac:dyDescent="0.3"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</row>
    <row r="317" spans="6:68" x14ac:dyDescent="0.3"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</row>
    <row r="318" spans="6:68" x14ac:dyDescent="0.3"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</row>
    <row r="319" spans="6:68" x14ac:dyDescent="0.3"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</row>
    <row r="320" spans="6:68" x14ac:dyDescent="0.3"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</row>
    <row r="321" spans="6:68" x14ac:dyDescent="0.3"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</row>
    <row r="322" spans="6:68" x14ac:dyDescent="0.3"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</row>
    <row r="323" spans="6:68" x14ac:dyDescent="0.3"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</row>
    <row r="324" spans="6:68" x14ac:dyDescent="0.3"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</row>
    <row r="325" spans="6:68" x14ac:dyDescent="0.3"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</row>
    <row r="326" spans="6:68" x14ac:dyDescent="0.3"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</row>
    <row r="327" spans="6:68" x14ac:dyDescent="0.3"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</row>
    <row r="328" spans="6:68" x14ac:dyDescent="0.3"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</row>
    <row r="329" spans="6:68" x14ac:dyDescent="0.3"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</row>
    <row r="330" spans="6:68" x14ac:dyDescent="0.3"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</row>
    <row r="331" spans="6:68" x14ac:dyDescent="0.3"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</row>
    <row r="332" spans="6:68" x14ac:dyDescent="0.3"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</row>
    <row r="333" spans="6:68" x14ac:dyDescent="0.3"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</row>
    <row r="334" spans="6:68" x14ac:dyDescent="0.3"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</row>
    <row r="335" spans="6:68" x14ac:dyDescent="0.3"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</row>
    <row r="336" spans="6:68" x14ac:dyDescent="0.3"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</row>
    <row r="337" spans="6:68" x14ac:dyDescent="0.3"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</row>
    <row r="338" spans="6:68" x14ac:dyDescent="0.3"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</row>
    <row r="339" spans="6:68" x14ac:dyDescent="0.3"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</row>
    <row r="340" spans="6:68" x14ac:dyDescent="0.3"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</row>
    <row r="341" spans="6:68" x14ac:dyDescent="0.3"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</row>
    <row r="342" spans="6:68" x14ac:dyDescent="0.3"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</row>
    <row r="343" spans="6:68" x14ac:dyDescent="0.3"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</row>
    <row r="344" spans="6:68" x14ac:dyDescent="0.3"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</row>
    <row r="345" spans="6:68" x14ac:dyDescent="0.3"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</row>
    <row r="346" spans="6:68" x14ac:dyDescent="0.3"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</row>
    <row r="347" spans="6:68" x14ac:dyDescent="0.3"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</row>
    <row r="348" spans="6:68" x14ac:dyDescent="0.3"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</row>
    <row r="349" spans="6:68" x14ac:dyDescent="0.3"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</row>
    <row r="350" spans="6:68" x14ac:dyDescent="0.3"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</row>
    <row r="351" spans="6:68" x14ac:dyDescent="0.3"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</row>
    <row r="352" spans="6:68" x14ac:dyDescent="0.3"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</row>
    <row r="353" spans="6:68" x14ac:dyDescent="0.3"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</row>
    <row r="354" spans="6:68" x14ac:dyDescent="0.3"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</row>
    <row r="355" spans="6:68" x14ac:dyDescent="0.3"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</row>
    <row r="356" spans="6:68" x14ac:dyDescent="0.3"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</row>
  </sheetData>
  <sortState ref="A58:BR71">
    <sortCondition ref="D58:D71"/>
  </sortState>
  <mergeCells count="7">
    <mergeCell ref="F3:AK3"/>
    <mergeCell ref="AL3:BQ3"/>
    <mergeCell ref="B3:B4"/>
    <mergeCell ref="C3:C4"/>
    <mergeCell ref="C82:E82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BR35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8.42578125" style="3" hidden="1" customWidth="1"/>
    <col min="3" max="3" width="12.42578125" style="3" customWidth="1"/>
    <col min="4" max="4" width="20.85546875" style="3" customWidth="1"/>
    <col min="5" max="5" width="22" style="3" customWidth="1"/>
    <col min="6" max="6" width="6.5703125" style="59" customWidth="1"/>
    <col min="7" max="7" width="7.5703125" style="59" customWidth="1"/>
    <col min="8" max="33" width="6.140625" style="59" customWidth="1"/>
    <col min="34" max="34" width="7" style="59" customWidth="1"/>
    <col min="35" max="36" width="6.140625" style="59" customWidth="1"/>
    <col min="37" max="37" width="10.7109375" style="59" customWidth="1"/>
    <col min="38" max="38" width="6.5703125" style="59" customWidth="1"/>
    <col min="39" max="68" width="6.140625" style="59" customWidth="1"/>
    <col min="69" max="69" width="9.7109375" style="3" customWidth="1"/>
    <col min="70" max="16384" width="11.42578125" style="3"/>
  </cols>
  <sheetData>
    <row r="3" spans="2:70" ht="15.75" customHeight="1" x14ac:dyDescent="0.2">
      <c r="B3" s="157" t="s">
        <v>108</v>
      </c>
      <c r="C3" s="157" t="s">
        <v>98</v>
      </c>
      <c r="D3" s="157" t="s">
        <v>99</v>
      </c>
      <c r="E3" s="157" t="s">
        <v>100</v>
      </c>
      <c r="F3" s="164" t="s">
        <v>125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6"/>
      <c r="AL3" s="164" t="s">
        <v>126</v>
      </c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6"/>
    </row>
    <row r="4" spans="2:70" s="30" customFormat="1" ht="12.75" x14ac:dyDescent="0.2">
      <c r="B4" s="167"/>
      <c r="C4" s="167"/>
      <c r="D4" s="167"/>
      <c r="E4" s="167"/>
      <c r="F4" s="77">
        <v>1</v>
      </c>
      <c r="G4" s="77">
        <v>2</v>
      </c>
      <c r="H4" s="77">
        <v>3</v>
      </c>
      <c r="I4" s="77">
        <v>4</v>
      </c>
      <c r="J4" s="77">
        <v>5</v>
      </c>
      <c r="K4" s="77">
        <v>6</v>
      </c>
      <c r="L4" s="77">
        <v>7</v>
      </c>
      <c r="M4" s="77">
        <v>8</v>
      </c>
      <c r="N4" s="77">
        <v>9</v>
      </c>
      <c r="O4" s="77">
        <v>10</v>
      </c>
      <c r="P4" s="77">
        <v>11</v>
      </c>
      <c r="Q4" s="77">
        <v>12</v>
      </c>
      <c r="R4" s="77">
        <v>13</v>
      </c>
      <c r="S4" s="77">
        <v>14</v>
      </c>
      <c r="T4" s="77">
        <v>15</v>
      </c>
      <c r="U4" s="77">
        <v>16</v>
      </c>
      <c r="V4" s="77">
        <v>17</v>
      </c>
      <c r="W4" s="77">
        <v>18</v>
      </c>
      <c r="X4" s="77">
        <v>19</v>
      </c>
      <c r="Y4" s="77">
        <v>20</v>
      </c>
      <c r="Z4" s="77">
        <v>21</v>
      </c>
      <c r="AA4" s="77">
        <v>22</v>
      </c>
      <c r="AB4" s="77">
        <v>23</v>
      </c>
      <c r="AC4" s="77">
        <v>24</v>
      </c>
      <c r="AD4" s="77">
        <v>25</v>
      </c>
      <c r="AE4" s="77">
        <v>26</v>
      </c>
      <c r="AF4" s="77">
        <v>27</v>
      </c>
      <c r="AG4" s="77">
        <v>28</v>
      </c>
      <c r="AH4" s="77">
        <v>29</v>
      </c>
      <c r="AI4" s="77">
        <v>30</v>
      </c>
      <c r="AJ4" s="78">
        <v>31</v>
      </c>
      <c r="AK4" s="79" t="s">
        <v>97</v>
      </c>
      <c r="AL4" s="80">
        <v>1</v>
      </c>
      <c r="AM4" s="81">
        <v>2</v>
      </c>
      <c r="AN4" s="81">
        <v>3</v>
      </c>
      <c r="AO4" s="80">
        <v>4</v>
      </c>
      <c r="AP4" s="81">
        <v>5</v>
      </c>
      <c r="AQ4" s="81">
        <v>6</v>
      </c>
      <c r="AR4" s="80">
        <v>7</v>
      </c>
      <c r="AS4" s="81">
        <v>8</v>
      </c>
      <c r="AT4" s="81">
        <v>9</v>
      </c>
      <c r="AU4" s="80">
        <v>10</v>
      </c>
      <c r="AV4" s="81">
        <v>11</v>
      </c>
      <c r="AW4" s="81">
        <v>12</v>
      </c>
      <c r="AX4" s="80">
        <v>13</v>
      </c>
      <c r="AY4" s="81">
        <v>14</v>
      </c>
      <c r="AZ4" s="81">
        <v>15</v>
      </c>
      <c r="BA4" s="80">
        <v>16</v>
      </c>
      <c r="BB4" s="81">
        <v>17</v>
      </c>
      <c r="BC4" s="81">
        <v>18</v>
      </c>
      <c r="BD4" s="80">
        <v>19</v>
      </c>
      <c r="BE4" s="81">
        <v>20</v>
      </c>
      <c r="BF4" s="81">
        <v>21</v>
      </c>
      <c r="BG4" s="80">
        <v>22</v>
      </c>
      <c r="BH4" s="81">
        <v>23</v>
      </c>
      <c r="BI4" s="81">
        <v>24</v>
      </c>
      <c r="BJ4" s="80">
        <v>25</v>
      </c>
      <c r="BK4" s="81">
        <v>26</v>
      </c>
      <c r="BL4" s="81">
        <v>27</v>
      </c>
      <c r="BM4" s="80">
        <v>28</v>
      </c>
      <c r="BN4" s="81">
        <v>29</v>
      </c>
      <c r="BO4" s="81">
        <v>30</v>
      </c>
      <c r="BP4" s="80">
        <v>31</v>
      </c>
      <c r="BQ4" s="79" t="s">
        <v>97</v>
      </c>
    </row>
    <row r="5" spans="2:70" x14ac:dyDescent="0.2">
      <c r="B5" s="1" t="str">
        <f>CONCATENATE(C5,"_",D5)</f>
        <v>Altiplano_Los Quintos</v>
      </c>
      <c r="C5" s="83" t="s">
        <v>3</v>
      </c>
      <c r="D5" s="83" t="s">
        <v>44</v>
      </c>
      <c r="E5" s="83" t="s">
        <v>45</v>
      </c>
      <c r="F5" s="60">
        <v>30.2</v>
      </c>
      <c r="G5" s="60">
        <v>31.2</v>
      </c>
      <c r="H5" s="60">
        <v>30.8</v>
      </c>
      <c r="I5" s="60">
        <v>31.2</v>
      </c>
      <c r="J5" s="60">
        <v>31.8</v>
      </c>
      <c r="K5" s="60">
        <v>27.6</v>
      </c>
      <c r="L5" s="60">
        <v>29</v>
      </c>
      <c r="M5" s="60">
        <v>31.4</v>
      </c>
      <c r="N5" s="60">
        <v>31.1</v>
      </c>
      <c r="O5" s="60">
        <v>32.200000000000003</v>
      </c>
      <c r="P5" s="60">
        <v>32.1</v>
      </c>
      <c r="Q5" s="60">
        <v>34</v>
      </c>
      <c r="R5" s="60">
        <v>33.4</v>
      </c>
      <c r="S5" s="60">
        <v>28</v>
      </c>
      <c r="T5" s="60">
        <v>30.6</v>
      </c>
      <c r="U5" s="60">
        <v>28.2</v>
      </c>
      <c r="V5" s="60">
        <v>27.4</v>
      </c>
      <c r="W5" s="60">
        <v>28</v>
      </c>
      <c r="X5" s="60">
        <v>31</v>
      </c>
      <c r="Y5" s="60">
        <v>30.8</v>
      </c>
      <c r="Z5" s="60">
        <v>25.8</v>
      </c>
      <c r="AA5" s="60">
        <v>26.1</v>
      </c>
      <c r="AB5" s="60">
        <v>28.4</v>
      </c>
      <c r="AC5" s="60">
        <v>27.5</v>
      </c>
      <c r="AD5" s="60">
        <v>27.7</v>
      </c>
      <c r="AE5" s="60">
        <v>28.9</v>
      </c>
      <c r="AF5" s="60">
        <v>28.9</v>
      </c>
      <c r="AG5" s="60">
        <v>30.2</v>
      </c>
      <c r="AH5" s="60">
        <v>30.7</v>
      </c>
      <c r="AI5" s="60">
        <v>30.5</v>
      </c>
      <c r="AJ5" s="60" t="s">
        <v>137</v>
      </c>
      <c r="AK5" s="114">
        <f>AVERAGE(F5:AJ5)</f>
        <v>29.823333333333334</v>
      </c>
      <c r="AL5" s="60">
        <v>14.3</v>
      </c>
      <c r="AM5" s="60">
        <v>9.5</v>
      </c>
      <c r="AN5" s="60">
        <v>9.5</v>
      </c>
      <c r="AO5" s="60">
        <v>11.7</v>
      </c>
      <c r="AP5" s="60">
        <v>11.2</v>
      </c>
      <c r="AQ5" s="60">
        <v>12</v>
      </c>
      <c r="AR5" s="60">
        <v>14.3</v>
      </c>
      <c r="AS5" s="60">
        <v>12.4</v>
      </c>
      <c r="AT5" s="60">
        <v>13.1</v>
      </c>
      <c r="AU5" s="60">
        <v>16.600000000000001</v>
      </c>
      <c r="AV5" s="60">
        <v>14.2</v>
      </c>
      <c r="AW5" s="60">
        <v>13.1</v>
      </c>
      <c r="AX5" s="60">
        <v>13.7</v>
      </c>
      <c r="AY5" s="60">
        <v>16.899999999999999</v>
      </c>
      <c r="AZ5" s="60">
        <v>16.100000000000001</v>
      </c>
      <c r="BA5" s="60">
        <v>12.8</v>
      </c>
      <c r="BB5" s="60">
        <v>13</v>
      </c>
      <c r="BC5" s="60">
        <v>12.2</v>
      </c>
      <c r="BD5" s="60">
        <v>13</v>
      </c>
      <c r="BE5" s="60">
        <v>15.8</v>
      </c>
      <c r="BF5" s="60">
        <v>14.4</v>
      </c>
      <c r="BG5" s="60">
        <v>14.7</v>
      </c>
      <c r="BH5" s="60">
        <v>13.6</v>
      </c>
      <c r="BI5" s="60">
        <v>11.7</v>
      </c>
      <c r="BJ5" s="60">
        <v>13.9</v>
      </c>
      <c r="BK5" s="60">
        <v>10.9</v>
      </c>
      <c r="BL5" s="60">
        <v>14.3</v>
      </c>
      <c r="BM5" s="60">
        <v>10.4</v>
      </c>
      <c r="BN5" s="60">
        <v>12.9</v>
      </c>
      <c r="BO5" s="60">
        <v>13</v>
      </c>
      <c r="BP5" s="124" t="s">
        <v>137</v>
      </c>
      <c r="BQ5" s="115">
        <f>AVERAGE(AL5:BP5)</f>
        <v>13.173333333333328</v>
      </c>
      <c r="BR5" s="4"/>
    </row>
    <row r="6" spans="2:70" x14ac:dyDescent="0.2">
      <c r="B6" s="1" t="str">
        <f t="shared" ref="B6:B64" si="0">CONCATENATE(C6,"_",D6)</f>
        <v>Altiplano_El Cuijal</v>
      </c>
      <c r="C6" s="83" t="s">
        <v>3</v>
      </c>
      <c r="D6" s="83" t="s">
        <v>17</v>
      </c>
      <c r="E6" s="83" t="s">
        <v>60</v>
      </c>
      <c r="F6" s="60" t="s">
        <v>137</v>
      </c>
      <c r="G6" s="60" t="s">
        <v>137</v>
      </c>
      <c r="H6" s="60" t="s">
        <v>137</v>
      </c>
      <c r="I6" s="60" t="s">
        <v>137</v>
      </c>
      <c r="J6" s="60" t="s">
        <v>137</v>
      </c>
      <c r="K6" s="60" t="s">
        <v>137</v>
      </c>
      <c r="L6" s="60" t="s">
        <v>137</v>
      </c>
      <c r="M6" s="60" t="s">
        <v>137</v>
      </c>
      <c r="N6" s="60" t="s">
        <v>137</v>
      </c>
      <c r="O6" s="60" t="s">
        <v>137</v>
      </c>
      <c r="P6" s="60" t="s">
        <v>137</v>
      </c>
      <c r="Q6" s="60" t="s">
        <v>137</v>
      </c>
      <c r="R6" s="60" t="s">
        <v>137</v>
      </c>
      <c r="S6" s="60" t="s">
        <v>137</v>
      </c>
      <c r="T6" s="60" t="s">
        <v>137</v>
      </c>
      <c r="U6" s="60" t="s">
        <v>137</v>
      </c>
      <c r="V6" s="60" t="s">
        <v>137</v>
      </c>
      <c r="W6" s="60" t="s">
        <v>137</v>
      </c>
      <c r="X6" s="60" t="s">
        <v>137</v>
      </c>
      <c r="Y6" s="60" t="s">
        <v>137</v>
      </c>
      <c r="Z6" s="60" t="s">
        <v>137</v>
      </c>
      <c r="AA6" s="60" t="s">
        <v>137</v>
      </c>
      <c r="AB6" s="60" t="s">
        <v>137</v>
      </c>
      <c r="AC6" s="60" t="s">
        <v>137</v>
      </c>
      <c r="AD6" s="60" t="s">
        <v>137</v>
      </c>
      <c r="AE6" s="60" t="s">
        <v>137</v>
      </c>
      <c r="AF6" s="60" t="s">
        <v>137</v>
      </c>
      <c r="AG6" s="60" t="s">
        <v>137</v>
      </c>
      <c r="AH6" s="60" t="s">
        <v>137</v>
      </c>
      <c r="AI6" s="60" t="s">
        <v>137</v>
      </c>
      <c r="AJ6" s="60">
        <v>30.5</v>
      </c>
      <c r="AK6" s="114">
        <f t="shared" ref="AK6:AK66" si="1">AVERAGE(F6:AJ6)</f>
        <v>30.5</v>
      </c>
      <c r="AL6" s="61" t="s">
        <v>137</v>
      </c>
      <c r="AM6" s="61" t="s">
        <v>137</v>
      </c>
      <c r="AN6" s="61" t="s">
        <v>137</v>
      </c>
      <c r="AO6" s="61" t="s">
        <v>137</v>
      </c>
      <c r="AP6" s="61" t="s">
        <v>137</v>
      </c>
      <c r="AQ6" s="61" t="s">
        <v>137</v>
      </c>
      <c r="AR6" s="61" t="s">
        <v>137</v>
      </c>
      <c r="AS6" s="61" t="s">
        <v>137</v>
      </c>
      <c r="AT6" s="61" t="s">
        <v>137</v>
      </c>
      <c r="AU6" s="61" t="s">
        <v>137</v>
      </c>
      <c r="AV6" s="61" t="s">
        <v>137</v>
      </c>
      <c r="AW6" s="61" t="s">
        <v>137</v>
      </c>
      <c r="AX6" s="61" t="s">
        <v>137</v>
      </c>
      <c r="AY6" s="61" t="s">
        <v>137</v>
      </c>
      <c r="AZ6" s="61" t="s">
        <v>137</v>
      </c>
      <c r="BA6" s="61" t="s">
        <v>137</v>
      </c>
      <c r="BB6" s="61" t="s">
        <v>137</v>
      </c>
      <c r="BC6" s="61" t="s">
        <v>137</v>
      </c>
      <c r="BD6" s="61" t="s">
        <v>137</v>
      </c>
      <c r="BE6" s="61" t="s">
        <v>137</v>
      </c>
      <c r="BF6" s="61" t="s">
        <v>137</v>
      </c>
      <c r="BG6" s="61" t="s">
        <v>137</v>
      </c>
      <c r="BH6" s="61" t="s">
        <v>137</v>
      </c>
      <c r="BI6" s="61" t="s">
        <v>137</v>
      </c>
      <c r="BJ6" s="61" t="s">
        <v>137</v>
      </c>
      <c r="BK6" s="61" t="s">
        <v>137</v>
      </c>
      <c r="BL6" s="61" t="s">
        <v>137</v>
      </c>
      <c r="BM6" s="61" t="s">
        <v>137</v>
      </c>
      <c r="BN6" s="61" t="s">
        <v>137</v>
      </c>
      <c r="BO6" s="61" t="s">
        <v>137</v>
      </c>
      <c r="BP6" s="60">
        <v>13</v>
      </c>
      <c r="BQ6" s="115">
        <f t="shared" ref="BQ6:BQ67" si="2">AVERAGE(AL6:BP6)</f>
        <v>13</v>
      </c>
      <c r="BR6" s="4"/>
    </row>
    <row r="7" spans="2:70" x14ac:dyDescent="0.2">
      <c r="B7" s="1" t="str">
        <f t="shared" si="0"/>
        <v>Altiplano_Charcas</v>
      </c>
      <c r="C7" s="83" t="s">
        <v>3</v>
      </c>
      <c r="D7" s="83" t="s">
        <v>16</v>
      </c>
      <c r="E7" s="83" t="s">
        <v>16</v>
      </c>
      <c r="F7" s="60">
        <v>29.8</v>
      </c>
      <c r="G7" s="60">
        <v>30.3</v>
      </c>
      <c r="H7" s="60">
        <v>31.7</v>
      </c>
      <c r="I7" s="60">
        <v>31.7</v>
      </c>
      <c r="J7" s="60">
        <v>30.3</v>
      </c>
      <c r="K7" s="60">
        <v>25.7</v>
      </c>
      <c r="L7" s="60">
        <v>27.2</v>
      </c>
      <c r="M7" s="60">
        <v>30.1</v>
      </c>
      <c r="N7" s="60">
        <v>28</v>
      </c>
      <c r="O7" s="60">
        <v>28.7</v>
      </c>
      <c r="P7" s="60">
        <v>29.9</v>
      </c>
      <c r="Q7" s="60">
        <v>32.4</v>
      </c>
      <c r="R7" s="60">
        <v>31.3</v>
      </c>
      <c r="S7" s="60">
        <v>29</v>
      </c>
      <c r="T7" s="60">
        <v>29.3</v>
      </c>
      <c r="U7" s="60">
        <v>27.1</v>
      </c>
      <c r="V7" s="60">
        <v>24.2</v>
      </c>
      <c r="W7" s="60">
        <v>25.1</v>
      </c>
      <c r="X7" s="60">
        <v>29</v>
      </c>
      <c r="Y7" s="60">
        <v>29.9</v>
      </c>
      <c r="Z7" s="60">
        <v>27</v>
      </c>
      <c r="AA7" s="60">
        <v>25.1</v>
      </c>
      <c r="AB7" s="60">
        <v>27</v>
      </c>
      <c r="AC7" s="60">
        <v>26.4</v>
      </c>
      <c r="AD7" s="60">
        <v>26.6</v>
      </c>
      <c r="AE7" s="60" t="s">
        <v>137</v>
      </c>
      <c r="AF7" s="60" t="s">
        <v>137</v>
      </c>
      <c r="AG7" s="60" t="s">
        <v>137</v>
      </c>
      <c r="AH7" s="60" t="s">
        <v>137</v>
      </c>
      <c r="AI7" s="60" t="s">
        <v>137</v>
      </c>
      <c r="AJ7" s="60" t="s">
        <v>137</v>
      </c>
      <c r="AK7" s="114">
        <f t="shared" si="1"/>
        <v>28.511999999999997</v>
      </c>
      <c r="AL7" s="60">
        <v>11.3</v>
      </c>
      <c r="AM7" s="60">
        <v>12</v>
      </c>
      <c r="AN7" s="60">
        <v>12.5</v>
      </c>
      <c r="AO7" s="60">
        <v>15.1</v>
      </c>
      <c r="AP7" s="60">
        <v>14.7</v>
      </c>
      <c r="AQ7" s="60">
        <v>13.7</v>
      </c>
      <c r="AR7" s="60">
        <v>15.4</v>
      </c>
      <c r="AS7" s="60">
        <v>15.7</v>
      </c>
      <c r="AT7" s="60">
        <v>15.4</v>
      </c>
      <c r="AU7" s="60">
        <v>15.1</v>
      </c>
      <c r="AV7" s="60">
        <v>16.100000000000001</v>
      </c>
      <c r="AW7" s="60">
        <v>13.8</v>
      </c>
      <c r="AX7" s="60">
        <v>14.5</v>
      </c>
      <c r="AY7" s="60">
        <v>14.7</v>
      </c>
      <c r="AZ7" s="60">
        <v>15.1</v>
      </c>
      <c r="BA7" s="60">
        <v>13</v>
      </c>
      <c r="BB7" s="60">
        <v>15.1</v>
      </c>
      <c r="BC7" s="60">
        <v>14.3</v>
      </c>
      <c r="BD7" s="60">
        <v>14.5</v>
      </c>
      <c r="BE7" s="60">
        <v>15.5</v>
      </c>
      <c r="BF7" s="60">
        <v>15.3</v>
      </c>
      <c r="BG7" s="60">
        <v>12.6</v>
      </c>
      <c r="BH7" s="60">
        <v>14.1</v>
      </c>
      <c r="BI7" s="60">
        <v>11.7</v>
      </c>
      <c r="BJ7" s="60">
        <v>12.6</v>
      </c>
      <c r="BK7" s="124" t="s">
        <v>137</v>
      </c>
      <c r="BL7" s="124" t="s">
        <v>137</v>
      </c>
      <c r="BM7" s="124" t="s">
        <v>137</v>
      </c>
      <c r="BN7" s="124" t="s">
        <v>137</v>
      </c>
      <c r="BO7" s="124" t="s">
        <v>137</v>
      </c>
      <c r="BP7" s="124" t="s">
        <v>137</v>
      </c>
      <c r="BQ7" s="115">
        <f t="shared" si="2"/>
        <v>14.152000000000003</v>
      </c>
      <c r="BR7" s="4"/>
    </row>
    <row r="8" spans="2:70" x14ac:dyDescent="0.2">
      <c r="B8" s="1" t="str">
        <f t="shared" si="0"/>
        <v>Altiplano_El Huizache</v>
      </c>
      <c r="C8" s="83" t="s">
        <v>3</v>
      </c>
      <c r="D8" s="83" t="s">
        <v>21</v>
      </c>
      <c r="E8" s="83" t="s">
        <v>22</v>
      </c>
      <c r="F8" s="60">
        <v>32</v>
      </c>
      <c r="G8" s="60">
        <v>32.799999999999997</v>
      </c>
      <c r="H8" s="60">
        <v>33.6</v>
      </c>
      <c r="I8" s="60">
        <v>33.700000000000003</v>
      </c>
      <c r="J8" s="60">
        <v>33</v>
      </c>
      <c r="K8" s="60">
        <v>28.1</v>
      </c>
      <c r="L8" s="60">
        <v>30.6</v>
      </c>
      <c r="M8" s="60">
        <v>33.1</v>
      </c>
      <c r="N8" s="60">
        <v>31.6</v>
      </c>
      <c r="O8" s="60">
        <v>33.4</v>
      </c>
      <c r="P8" s="60">
        <v>32.9</v>
      </c>
      <c r="Q8" s="60">
        <v>36.299999999999997</v>
      </c>
      <c r="R8" s="60">
        <v>35.299999999999997</v>
      </c>
      <c r="S8" s="60">
        <v>33.1</v>
      </c>
      <c r="T8" s="60">
        <v>33.200000000000003</v>
      </c>
      <c r="U8" s="60">
        <v>28.8</v>
      </c>
      <c r="V8" s="60">
        <v>27.3</v>
      </c>
      <c r="W8" s="60">
        <v>29</v>
      </c>
      <c r="X8" s="60">
        <v>32.1</v>
      </c>
      <c r="Y8" s="60">
        <v>34.4</v>
      </c>
      <c r="Z8" s="60">
        <v>31.8</v>
      </c>
      <c r="AA8" s="60">
        <v>30</v>
      </c>
      <c r="AB8" s="60">
        <v>29.2</v>
      </c>
      <c r="AC8" s="60">
        <v>29.6</v>
      </c>
      <c r="AD8" s="60">
        <v>29.4</v>
      </c>
      <c r="AE8" s="60">
        <v>31.5</v>
      </c>
      <c r="AF8" s="60">
        <v>31.8</v>
      </c>
      <c r="AG8" s="60">
        <v>32.700000000000003</v>
      </c>
      <c r="AH8" s="60">
        <v>32.700000000000003</v>
      </c>
      <c r="AI8" s="60">
        <v>31.9</v>
      </c>
      <c r="AJ8" s="60" t="s">
        <v>137</v>
      </c>
      <c r="AK8" s="114">
        <f t="shared" si="1"/>
        <v>31.83</v>
      </c>
      <c r="AL8" s="60">
        <v>14.9</v>
      </c>
      <c r="AM8" s="60">
        <v>16.399999999999999</v>
      </c>
      <c r="AN8" s="60">
        <v>15.2</v>
      </c>
      <c r="AO8" s="60">
        <v>17.7</v>
      </c>
      <c r="AP8" s="60">
        <v>18.8</v>
      </c>
      <c r="AQ8" s="60">
        <v>18.100000000000001</v>
      </c>
      <c r="AR8" s="60">
        <v>17.899999999999999</v>
      </c>
      <c r="AS8" s="60">
        <v>18.600000000000001</v>
      </c>
      <c r="AT8" s="60">
        <v>19.8</v>
      </c>
      <c r="AU8" s="60">
        <v>17.600000000000001</v>
      </c>
      <c r="AV8" s="60">
        <v>17.899999999999999</v>
      </c>
      <c r="AW8" s="60">
        <v>16.899999999999999</v>
      </c>
      <c r="AX8" s="60">
        <v>17.899999999999999</v>
      </c>
      <c r="AY8" s="60">
        <v>18.899999999999999</v>
      </c>
      <c r="AZ8" s="60">
        <v>17.2</v>
      </c>
      <c r="BA8" s="60">
        <v>16.399999999999999</v>
      </c>
      <c r="BB8" s="60">
        <v>17.5</v>
      </c>
      <c r="BC8" s="60">
        <v>17.5</v>
      </c>
      <c r="BD8" s="60">
        <v>16.8</v>
      </c>
      <c r="BE8" s="60">
        <v>17.899999999999999</v>
      </c>
      <c r="BF8" s="60">
        <v>17.7</v>
      </c>
      <c r="BG8" s="60">
        <v>17.100000000000001</v>
      </c>
      <c r="BH8" s="60">
        <v>17.2</v>
      </c>
      <c r="BI8" s="60">
        <v>14.7</v>
      </c>
      <c r="BJ8" s="60">
        <v>16.3</v>
      </c>
      <c r="BK8" s="60">
        <v>13.6</v>
      </c>
      <c r="BL8" s="60">
        <v>15.1</v>
      </c>
      <c r="BM8" s="60">
        <v>15.8</v>
      </c>
      <c r="BN8" s="60">
        <v>16.100000000000001</v>
      </c>
      <c r="BO8" s="60">
        <v>17.5</v>
      </c>
      <c r="BP8" s="124" t="s">
        <v>137</v>
      </c>
      <c r="BQ8" s="115">
        <f t="shared" si="2"/>
        <v>17.033333333333335</v>
      </c>
      <c r="BR8" s="4"/>
    </row>
    <row r="9" spans="2:70" x14ac:dyDescent="0.2">
      <c r="B9" s="1" t="str">
        <f t="shared" si="0"/>
        <v>Altiplano_El Vergel</v>
      </c>
      <c r="C9" s="83" t="s">
        <v>3</v>
      </c>
      <c r="D9" s="83" t="s">
        <v>28</v>
      </c>
      <c r="E9" s="83" t="s">
        <v>29</v>
      </c>
      <c r="F9" s="60">
        <v>33</v>
      </c>
      <c r="G9" s="60">
        <v>33.9</v>
      </c>
      <c r="H9" s="60">
        <v>34.1</v>
      </c>
      <c r="I9" s="60">
        <v>34.1</v>
      </c>
      <c r="J9" s="60">
        <v>32.700000000000003</v>
      </c>
      <c r="K9" s="60">
        <v>29.2</v>
      </c>
      <c r="L9" s="60">
        <v>30.8</v>
      </c>
      <c r="M9" s="60">
        <v>33.1</v>
      </c>
      <c r="N9" s="60">
        <v>33.4</v>
      </c>
      <c r="O9" s="60">
        <v>33.5</v>
      </c>
      <c r="P9" s="60">
        <v>34.700000000000003</v>
      </c>
      <c r="Q9" s="60">
        <v>37.4</v>
      </c>
      <c r="R9" s="60">
        <v>34.700000000000003</v>
      </c>
      <c r="S9" s="60">
        <v>32.799999999999997</v>
      </c>
      <c r="T9" s="60">
        <v>32.200000000000003</v>
      </c>
      <c r="U9" s="60">
        <v>29.5</v>
      </c>
      <c r="V9" s="60">
        <v>28.2</v>
      </c>
      <c r="W9" s="60">
        <v>29.3</v>
      </c>
      <c r="X9" s="60">
        <v>32.5</v>
      </c>
      <c r="Y9" s="60">
        <v>35.299999999999997</v>
      </c>
      <c r="Z9" s="60">
        <v>30.5</v>
      </c>
      <c r="AA9" s="60">
        <v>29.1</v>
      </c>
      <c r="AB9" s="60">
        <v>29.6</v>
      </c>
      <c r="AC9" s="60">
        <v>28.9</v>
      </c>
      <c r="AD9" s="60">
        <v>28.8</v>
      </c>
      <c r="AE9" s="60" t="s">
        <v>137</v>
      </c>
      <c r="AF9" s="60" t="s">
        <v>137</v>
      </c>
      <c r="AG9" s="60" t="s">
        <v>137</v>
      </c>
      <c r="AH9" s="60" t="s">
        <v>137</v>
      </c>
      <c r="AI9" s="60" t="s">
        <v>137</v>
      </c>
      <c r="AJ9" s="60" t="s">
        <v>137</v>
      </c>
      <c r="AK9" s="114">
        <f t="shared" si="1"/>
        <v>32.051999999999992</v>
      </c>
      <c r="AL9" s="60">
        <v>15.3</v>
      </c>
      <c r="AM9" s="60">
        <v>18.2</v>
      </c>
      <c r="AN9" s="60">
        <v>13</v>
      </c>
      <c r="AO9" s="60">
        <v>17.2</v>
      </c>
      <c r="AP9" s="60">
        <v>17.2</v>
      </c>
      <c r="AQ9" s="60">
        <v>16.399999999999999</v>
      </c>
      <c r="AR9" s="60">
        <v>18.899999999999999</v>
      </c>
      <c r="AS9" s="60">
        <v>19.3</v>
      </c>
      <c r="AT9" s="60">
        <v>20.3</v>
      </c>
      <c r="AU9" s="60">
        <v>18.2</v>
      </c>
      <c r="AV9" s="60">
        <v>19</v>
      </c>
      <c r="AW9" s="60">
        <v>15.4</v>
      </c>
      <c r="AX9" s="60">
        <v>15.7</v>
      </c>
      <c r="AY9" s="60">
        <v>16.899999999999999</v>
      </c>
      <c r="AZ9" s="60">
        <v>17.7</v>
      </c>
      <c r="BA9" s="60">
        <v>17.600000000000001</v>
      </c>
      <c r="BB9" s="60">
        <v>16.2</v>
      </c>
      <c r="BC9" s="60">
        <v>17.5</v>
      </c>
      <c r="BD9" s="60">
        <v>17.399999999999999</v>
      </c>
      <c r="BE9" s="60">
        <v>18.5</v>
      </c>
      <c r="BF9" s="60">
        <v>18.2</v>
      </c>
      <c r="BG9" s="60">
        <v>17.399999999999999</v>
      </c>
      <c r="BH9" s="60">
        <v>16.899999999999999</v>
      </c>
      <c r="BI9" s="60">
        <v>13.1</v>
      </c>
      <c r="BJ9" s="60">
        <v>15.1</v>
      </c>
      <c r="BK9" s="124" t="s">
        <v>137</v>
      </c>
      <c r="BL9" s="124" t="s">
        <v>137</v>
      </c>
      <c r="BM9" s="124" t="s">
        <v>137</v>
      </c>
      <c r="BN9" s="124" t="s">
        <v>137</v>
      </c>
      <c r="BO9" s="124" t="s">
        <v>137</v>
      </c>
      <c r="BP9" s="124" t="s">
        <v>137</v>
      </c>
      <c r="BQ9" s="115">
        <f t="shared" si="2"/>
        <v>17.064</v>
      </c>
      <c r="BR9" s="4"/>
    </row>
    <row r="10" spans="2:70" x14ac:dyDescent="0.2">
      <c r="B10" s="1" t="str">
        <f t="shared" si="0"/>
        <v xml:space="preserve">Altiplano_Pocitos </v>
      </c>
      <c r="C10" s="83" t="s">
        <v>3</v>
      </c>
      <c r="D10" s="83" t="s">
        <v>50</v>
      </c>
      <c r="E10" s="83" t="s">
        <v>29</v>
      </c>
      <c r="F10" s="60">
        <v>31</v>
      </c>
      <c r="G10" s="60">
        <v>32</v>
      </c>
      <c r="H10" s="60">
        <v>32.1</v>
      </c>
      <c r="I10" s="60">
        <v>32.4</v>
      </c>
      <c r="J10" s="60">
        <v>32.4</v>
      </c>
      <c r="K10" s="60">
        <v>29.1</v>
      </c>
      <c r="L10" s="60">
        <v>29.9</v>
      </c>
      <c r="M10" s="60">
        <v>31.7</v>
      </c>
      <c r="N10" s="60">
        <v>31.8</v>
      </c>
      <c r="O10" s="60">
        <v>32.5</v>
      </c>
      <c r="P10" s="60">
        <v>32.6</v>
      </c>
      <c r="Q10" s="60">
        <v>35</v>
      </c>
      <c r="R10" s="60">
        <v>34.9</v>
      </c>
      <c r="S10" s="60">
        <v>30.8</v>
      </c>
      <c r="T10" s="60">
        <v>29.3</v>
      </c>
      <c r="U10" s="60">
        <v>27.6</v>
      </c>
      <c r="V10" s="60">
        <v>26.3</v>
      </c>
      <c r="W10" s="60">
        <v>28.2</v>
      </c>
      <c r="X10" s="60">
        <v>30.6</v>
      </c>
      <c r="Y10" s="60">
        <v>32.6</v>
      </c>
      <c r="Z10" s="60">
        <v>28.3</v>
      </c>
      <c r="AA10" s="60">
        <v>28</v>
      </c>
      <c r="AB10" s="60">
        <v>29.6</v>
      </c>
      <c r="AC10" s="60">
        <v>28.6</v>
      </c>
      <c r="AD10" s="60">
        <v>29.4</v>
      </c>
      <c r="AE10" s="60">
        <v>29.9</v>
      </c>
      <c r="AF10" s="60">
        <v>29.9</v>
      </c>
      <c r="AG10" s="60">
        <v>31.1</v>
      </c>
      <c r="AH10" s="60">
        <v>31.3</v>
      </c>
      <c r="AI10" s="60">
        <v>30.6</v>
      </c>
      <c r="AJ10" s="60" t="s">
        <v>137</v>
      </c>
      <c r="AK10" s="114">
        <f t="shared" si="1"/>
        <v>30.65</v>
      </c>
      <c r="AL10" s="60">
        <v>13.5</v>
      </c>
      <c r="AM10" s="60">
        <v>14.1</v>
      </c>
      <c r="AN10" s="60">
        <v>14.6</v>
      </c>
      <c r="AO10" s="60">
        <v>15.9</v>
      </c>
      <c r="AP10" s="60">
        <v>16</v>
      </c>
      <c r="AQ10" s="60">
        <v>16.399999999999999</v>
      </c>
      <c r="AR10" s="60">
        <v>16.8</v>
      </c>
      <c r="AS10" s="60">
        <v>16.399999999999999</v>
      </c>
      <c r="AT10" s="60">
        <v>17.7</v>
      </c>
      <c r="AU10" s="60">
        <v>17.399999999999999</v>
      </c>
      <c r="AV10" s="60">
        <v>18</v>
      </c>
      <c r="AW10" s="60">
        <v>15.4</v>
      </c>
      <c r="AX10" s="60">
        <v>13.6</v>
      </c>
      <c r="AY10" s="60">
        <v>14.9</v>
      </c>
      <c r="AZ10" s="60">
        <v>17</v>
      </c>
      <c r="BA10" s="60">
        <v>15.6</v>
      </c>
      <c r="BB10" s="60">
        <v>13.9</v>
      </c>
      <c r="BC10" s="60">
        <v>14.4</v>
      </c>
      <c r="BD10" s="60">
        <v>16.399999999999999</v>
      </c>
      <c r="BE10" s="60">
        <v>16.399999999999999</v>
      </c>
      <c r="BF10" s="60">
        <v>16.2</v>
      </c>
      <c r="BG10" s="60">
        <v>14.9</v>
      </c>
      <c r="BH10" s="60">
        <v>13.7</v>
      </c>
      <c r="BI10" s="60">
        <v>13.9</v>
      </c>
      <c r="BJ10" s="60">
        <v>13.4</v>
      </c>
      <c r="BK10" s="60">
        <v>11.3</v>
      </c>
      <c r="BL10" s="60">
        <v>14.7</v>
      </c>
      <c r="BM10" s="60">
        <v>13.9</v>
      </c>
      <c r="BN10" s="60">
        <v>14.6</v>
      </c>
      <c r="BO10" s="60">
        <v>15.9</v>
      </c>
      <c r="BP10" s="124" t="s">
        <v>137</v>
      </c>
      <c r="BQ10" s="115">
        <f t="shared" si="2"/>
        <v>15.229999999999993</v>
      </c>
      <c r="BR10" s="4"/>
    </row>
    <row r="11" spans="2:70" x14ac:dyDescent="0.2">
      <c r="B11" s="1" t="str">
        <f t="shared" si="0"/>
        <v>Altiplano_Banderillas</v>
      </c>
      <c r="C11" s="83" t="s">
        <v>3</v>
      </c>
      <c r="D11" s="83" t="s">
        <v>4</v>
      </c>
      <c r="E11" s="83" t="s">
        <v>5</v>
      </c>
      <c r="F11" s="60">
        <v>16.100000000000001</v>
      </c>
      <c r="G11" s="60" t="s">
        <v>137</v>
      </c>
      <c r="H11" s="60">
        <v>17.899999999999999</v>
      </c>
      <c r="I11" s="60">
        <v>30</v>
      </c>
      <c r="J11" s="60" t="s">
        <v>137</v>
      </c>
      <c r="K11" s="60" t="s">
        <v>137</v>
      </c>
      <c r="L11" s="60" t="s">
        <v>137</v>
      </c>
      <c r="M11" s="60" t="s">
        <v>137</v>
      </c>
      <c r="N11" s="60" t="s">
        <v>137</v>
      </c>
      <c r="O11" s="60">
        <v>16.3</v>
      </c>
      <c r="P11" s="60">
        <v>25.4</v>
      </c>
      <c r="Q11" s="60" t="s">
        <v>137</v>
      </c>
      <c r="R11" s="60" t="s">
        <v>137</v>
      </c>
      <c r="S11" s="60" t="s">
        <v>137</v>
      </c>
      <c r="T11" s="60" t="s">
        <v>137</v>
      </c>
      <c r="U11" s="60" t="s">
        <v>137</v>
      </c>
      <c r="V11" s="60" t="s">
        <v>137</v>
      </c>
      <c r="W11" s="60" t="s">
        <v>137</v>
      </c>
      <c r="X11" s="60" t="s">
        <v>137</v>
      </c>
      <c r="Y11" s="60" t="s">
        <v>137</v>
      </c>
      <c r="Z11" s="60" t="s">
        <v>137</v>
      </c>
      <c r="AA11" s="60" t="s">
        <v>137</v>
      </c>
      <c r="AB11" s="60" t="s">
        <v>137</v>
      </c>
      <c r="AC11" s="60" t="s">
        <v>137</v>
      </c>
      <c r="AD11" s="60" t="s">
        <v>137</v>
      </c>
      <c r="AE11" s="60" t="s">
        <v>137</v>
      </c>
      <c r="AF11" s="60" t="s">
        <v>137</v>
      </c>
      <c r="AG11" s="60" t="s">
        <v>137</v>
      </c>
      <c r="AH11" s="60" t="s">
        <v>137</v>
      </c>
      <c r="AI11" s="60" t="s">
        <v>137</v>
      </c>
      <c r="AJ11" s="60" t="s">
        <v>137</v>
      </c>
      <c r="AK11" s="114">
        <f t="shared" si="1"/>
        <v>21.139999999999997</v>
      </c>
      <c r="AL11" s="60">
        <v>15.3</v>
      </c>
      <c r="AM11" s="60" t="s">
        <v>137</v>
      </c>
      <c r="AN11" s="60">
        <v>12.3</v>
      </c>
      <c r="AO11" s="60">
        <v>12.5</v>
      </c>
      <c r="AP11" s="60" t="s">
        <v>137</v>
      </c>
      <c r="AQ11" s="60" t="s">
        <v>137</v>
      </c>
      <c r="AR11" s="60" t="s">
        <v>137</v>
      </c>
      <c r="AS11" s="60" t="s">
        <v>137</v>
      </c>
      <c r="AT11" s="60" t="s">
        <v>137</v>
      </c>
      <c r="AU11" s="60">
        <v>16</v>
      </c>
      <c r="AV11" s="60">
        <v>25.4</v>
      </c>
      <c r="AW11" s="60" t="s">
        <v>137</v>
      </c>
      <c r="AX11" s="60" t="s">
        <v>137</v>
      </c>
      <c r="AY11" s="60" t="s">
        <v>137</v>
      </c>
      <c r="AZ11" s="60" t="s">
        <v>137</v>
      </c>
      <c r="BA11" s="60" t="s">
        <v>137</v>
      </c>
      <c r="BB11" s="60" t="s">
        <v>137</v>
      </c>
      <c r="BC11" s="60" t="s">
        <v>137</v>
      </c>
      <c r="BD11" s="60" t="s">
        <v>137</v>
      </c>
      <c r="BE11" s="124" t="s">
        <v>137</v>
      </c>
      <c r="BF11" s="124" t="s">
        <v>137</v>
      </c>
      <c r="BG11" s="124" t="s">
        <v>137</v>
      </c>
      <c r="BH11" s="124" t="s">
        <v>137</v>
      </c>
      <c r="BI11" s="124" t="s">
        <v>137</v>
      </c>
      <c r="BJ11" s="124" t="s">
        <v>137</v>
      </c>
      <c r="BK11" s="124" t="s">
        <v>137</v>
      </c>
      <c r="BL11" s="124" t="s">
        <v>137</v>
      </c>
      <c r="BM11" s="124" t="s">
        <v>137</v>
      </c>
      <c r="BN11" s="124" t="s">
        <v>137</v>
      </c>
      <c r="BO11" s="124" t="s">
        <v>137</v>
      </c>
      <c r="BP11" s="124" t="s">
        <v>137</v>
      </c>
      <c r="BQ11" s="115">
        <f t="shared" si="2"/>
        <v>16.3</v>
      </c>
      <c r="BR11" s="4"/>
    </row>
    <row r="12" spans="2:70" x14ac:dyDescent="0.2">
      <c r="B12" s="1" t="str">
        <f t="shared" si="0"/>
        <v>Altiplano_Sabanillas</v>
      </c>
      <c r="C12" s="83" t="s">
        <v>3</v>
      </c>
      <c r="D12" s="83" t="s">
        <v>59</v>
      </c>
      <c r="E12" s="83" t="s">
        <v>60</v>
      </c>
      <c r="F12" s="60">
        <v>30.7</v>
      </c>
      <c r="G12" s="60">
        <v>29.5</v>
      </c>
      <c r="H12" s="60">
        <v>29.7</v>
      </c>
      <c r="I12" s="60">
        <v>29.2</v>
      </c>
      <c r="J12" s="60">
        <v>29.5</v>
      </c>
      <c r="K12" s="60">
        <v>27.2</v>
      </c>
      <c r="L12" s="60">
        <v>31</v>
      </c>
      <c r="M12" s="60">
        <v>29.4</v>
      </c>
      <c r="N12" s="60">
        <v>32.4</v>
      </c>
      <c r="O12" s="60">
        <v>31.4</v>
      </c>
      <c r="P12" s="60">
        <v>31.5</v>
      </c>
      <c r="Q12" s="60">
        <v>34.799999999999997</v>
      </c>
      <c r="R12" s="60">
        <v>32.9</v>
      </c>
      <c r="S12" s="60">
        <v>28.8</v>
      </c>
      <c r="T12" s="60">
        <v>30.8</v>
      </c>
      <c r="U12" s="60">
        <v>27.4</v>
      </c>
      <c r="V12" s="60">
        <v>27.4</v>
      </c>
      <c r="W12" s="60">
        <v>29.1</v>
      </c>
      <c r="X12" s="60">
        <v>31.3</v>
      </c>
      <c r="Y12" s="60">
        <v>31.7</v>
      </c>
      <c r="Z12" s="60">
        <v>26.8</v>
      </c>
      <c r="AA12" s="60">
        <v>28.6</v>
      </c>
      <c r="AB12" s="60">
        <v>30.2</v>
      </c>
      <c r="AC12" s="60">
        <v>29.1</v>
      </c>
      <c r="AD12" s="60">
        <v>30.3</v>
      </c>
      <c r="AE12" s="60">
        <v>29.4</v>
      </c>
      <c r="AF12" s="60">
        <v>27.5</v>
      </c>
      <c r="AG12" s="60">
        <v>28.3</v>
      </c>
      <c r="AH12" s="60">
        <v>30.7</v>
      </c>
      <c r="AI12" s="60">
        <v>29.3</v>
      </c>
      <c r="AJ12" s="60" t="s">
        <v>137</v>
      </c>
      <c r="AK12" s="114">
        <f t="shared" si="1"/>
        <v>29.863333333333333</v>
      </c>
      <c r="AL12" s="60">
        <v>9.1</v>
      </c>
      <c r="AM12" s="60">
        <v>9.4</v>
      </c>
      <c r="AN12" s="60">
        <v>12</v>
      </c>
      <c r="AO12" s="60">
        <v>11</v>
      </c>
      <c r="AP12" s="60">
        <v>11.9</v>
      </c>
      <c r="AQ12" s="60">
        <v>13.8</v>
      </c>
      <c r="AR12" s="60">
        <v>14.6</v>
      </c>
      <c r="AS12" s="60">
        <v>14.2</v>
      </c>
      <c r="AT12" s="60">
        <v>12.4</v>
      </c>
      <c r="AU12" s="60">
        <v>14.9</v>
      </c>
      <c r="AV12" s="60">
        <v>12</v>
      </c>
      <c r="AW12" s="60">
        <v>11.7</v>
      </c>
      <c r="AX12" s="60">
        <v>14</v>
      </c>
      <c r="AY12" s="60">
        <v>15.8</v>
      </c>
      <c r="AZ12" s="60">
        <v>16.399999999999999</v>
      </c>
      <c r="BA12" s="60">
        <v>14.4</v>
      </c>
      <c r="BB12" s="60">
        <v>13.7</v>
      </c>
      <c r="BC12" s="60">
        <v>13.2</v>
      </c>
      <c r="BD12" s="60">
        <v>11.3</v>
      </c>
      <c r="BE12" s="60">
        <v>14.3</v>
      </c>
      <c r="BF12" s="60">
        <v>13.4</v>
      </c>
      <c r="BG12" s="60">
        <v>13.9</v>
      </c>
      <c r="BH12" s="60">
        <v>13</v>
      </c>
      <c r="BI12" s="60">
        <v>12.3</v>
      </c>
      <c r="BJ12" s="60">
        <v>10.1</v>
      </c>
      <c r="BK12" s="60">
        <v>8.1999999999999993</v>
      </c>
      <c r="BL12" s="60">
        <v>13</v>
      </c>
      <c r="BM12" s="60">
        <v>9.9</v>
      </c>
      <c r="BN12" s="60">
        <v>11.6</v>
      </c>
      <c r="BO12" s="60">
        <v>11.4</v>
      </c>
      <c r="BP12" s="124" t="s">
        <v>137</v>
      </c>
      <c r="BQ12" s="115">
        <f t="shared" si="2"/>
        <v>12.563333333333333</v>
      </c>
      <c r="BR12" s="4"/>
    </row>
    <row r="13" spans="2:70" x14ac:dyDescent="0.2">
      <c r="B13" s="1" t="str">
        <f t="shared" si="0"/>
        <v>Altiplano_BuenaVista</v>
      </c>
      <c r="C13" s="83" t="s">
        <v>3</v>
      </c>
      <c r="D13" s="83" t="s">
        <v>9</v>
      </c>
      <c r="E13" s="83" t="s">
        <v>10</v>
      </c>
      <c r="F13" s="60" t="s">
        <v>137</v>
      </c>
      <c r="G13" s="60" t="s">
        <v>137</v>
      </c>
      <c r="H13" s="60" t="s">
        <v>137</v>
      </c>
      <c r="I13" s="60" t="s">
        <v>137</v>
      </c>
      <c r="J13" s="60" t="s">
        <v>137</v>
      </c>
      <c r="K13" s="60" t="s">
        <v>137</v>
      </c>
      <c r="L13" s="60" t="s">
        <v>137</v>
      </c>
      <c r="M13" s="60" t="s">
        <v>137</v>
      </c>
      <c r="N13" s="60" t="s">
        <v>137</v>
      </c>
      <c r="O13" s="60" t="s">
        <v>137</v>
      </c>
      <c r="P13" s="60" t="s">
        <v>137</v>
      </c>
      <c r="Q13" s="60" t="s">
        <v>137</v>
      </c>
      <c r="R13" s="60" t="s">
        <v>137</v>
      </c>
      <c r="S13" s="60" t="s">
        <v>137</v>
      </c>
      <c r="T13" s="60" t="s">
        <v>137</v>
      </c>
      <c r="U13" s="60" t="s">
        <v>137</v>
      </c>
      <c r="V13" s="60" t="s">
        <v>137</v>
      </c>
      <c r="W13" s="60" t="s">
        <v>137</v>
      </c>
      <c r="X13" s="60" t="s">
        <v>137</v>
      </c>
      <c r="Y13" s="60" t="s">
        <v>137</v>
      </c>
      <c r="Z13" s="60" t="s">
        <v>137</v>
      </c>
      <c r="AA13" s="60" t="s">
        <v>137</v>
      </c>
      <c r="AB13" s="60" t="s">
        <v>137</v>
      </c>
      <c r="AC13" s="60" t="s">
        <v>137</v>
      </c>
      <c r="AD13" s="60" t="s">
        <v>137</v>
      </c>
      <c r="AE13" s="60" t="s">
        <v>137</v>
      </c>
      <c r="AF13" s="60" t="s">
        <v>137</v>
      </c>
      <c r="AG13" s="60" t="s">
        <v>137</v>
      </c>
      <c r="AH13" s="60" t="s">
        <v>137</v>
      </c>
      <c r="AI13" s="60" t="s">
        <v>137</v>
      </c>
      <c r="AJ13" s="60">
        <v>30.5</v>
      </c>
      <c r="AK13" s="114">
        <f t="shared" si="1"/>
        <v>30.5</v>
      </c>
      <c r="AL13" s="124" t="s">
        <v>137</v>
      </c>
      <c r="AM13" s="124" t="s">
        <v>137</v>
      </c>
      <c r="AN13" s="124" t="s">
        <v>137</v>
      </c>
      <c r="AO13" s="124" t="s">
        <v>137</v>
      </c>
      <c r="AP13" s="124" t="s">
        <v>137</v>
      </c>
      <c r="AQ13" s="124" t="s">
        <v>137</v>
      </c>
      <c r="AR13" s="124" t="s">
        <v>137</v>
      </c>
      <c r="AS13" s="124" t="s">
        <v>137</v>
      </c>
      <c r="AT13" s="124" t="s">
        <v>137</v>
      </c>
      <c r="AU13" s="124" t="s">
        <v>137</v>
      </c>
      <c r="AV13" s="124" t="s">
        <v>137</v>
      </c>
      <c r="AW13" s="124" t="s">
        <v>137</v>
      </c>
      <c r="AX13" s="124" t="s">
        <v>137</v>
      </c>
      <c r="AY13" s="124" t="s">
        <v>137</v>
      </c>
      <c r="AZ13" s="124" t="s">
        <v>137</v>
      </c>
      <c r="BA13" s="124" t="s">
        <v>137</v>
      </c>
      <c r="BB13" s="124" t="s">
        <v>137</v>
      </c>
      <c r="BC13" s="124" t="s">
        <v>137</v>
      </c>
      <c r="BD13" s="124" t="s">
        <v>137</v>
      </c>
      <c r="BE13" s="124" t="s">
        <v>137</v>
      </c>
      <c r="BF13" s="124" t="s">
        <v>137</v>
      </c>
      <c r="BG13" s="124" t="s">
        <v>137</v>
      </c>
      <c r="BH13" s="124" t="s">
        <v>137</v>
      </c>
      <c r="BI13" s="124" t="s">
        <v>137</v>
      </c>
      <c r="BJ13" s="124" t="s">
        <v>137</v>
      </c>
      <c r="BK13" s="124" t="s">
        <v>137</v>
      </c>
      <c r="BL13" s="124" t="s">
        <v>137</v>
      </c>
      <c r="BM13" s="124" t="s">
        <v>137</v>
      </c>
      <c r="BN13" s="124" t="s">
        <v>137</v>
      </c>
      <c r="BO13" s="124" t="s">
        <v>137</v>
      </c>
      <c r="BP13" s="60">
        <v>17</v>
      </c>
      <c r="BQ13" s="115">
        <f t="shared" si="2"/>
        <v>17</v>
      </c>
      <c r="BR13" s="4"/>
    </row>
    <row r="14" spans="2:70" x14ac:dyDescent="0.2">
      <c r="B14" s="1" t="str">
        <f t="shared" si="0"/>
        <v>Altiplano_La Terquedad</v>
      </c>
      <c r="C14" s="83" t="s">
        <v>3</v>
      </c>
      <c r="D14" s="83" t="s">
        <v>43</v>
      </c>
      <c r="E14" s="83" t="s">
        <v>10</v>
      </c>
      <c r="F14" s="60">
        <v>31.9</v>
      </c>
      <c r="G14" s="60">
        <v>32.799999999999997</v>
      </c>
      <c r="H14" s="60">
        <v>33.4</v>
      </c>
      <c r="I14" s="60">
        <v>33.1</v>
      </c>
      <c r="J14" s="60">
        <v>32.299999999999997</v>
      </c>
      <c r="K14" s="60">
        <v>30</v>
      </c>
      <c r="L14" s="60">
        <v>31.2</v>
      </c>
      <c r="M14" s="60">
        <v>32.9</v>
      </c>
      <c r="N14" s="60">
        <v>32.9</v>
      </c>
      <c r="O14" s="60">
        <v>33.6</v>
      </c>
      <c r="P14" s="60">
        <v>33.9</v>
      </c>
      <c r="Q14" s="60">
        <v>37.299999999999997</v>
      </c>
      <c r="R14" s="60">
        <v>35.5</v>
      </c>
      <c r="S14" s="60">
        <v>34</v>
      </c>
      <c r="T14" s="60">
        <v>32.700000000000003</v>
      </c>
      <c r="U14" s="60">
        <v>28.6</v>
      </c>
      <c r="V14" s="60">
        <v>28.4</v>
      </c>
      <c r="W14" s="60">
        <v>29.3</v>
      </c>
      <c r="X14" s="60">
        <v>32.9</v>
      </c>
      <c r="Y14" s="60">
        <v>34.799999999999997</v>
      </c>
      <c r="Z14" s="60">
        <v>31.1</v>
      </c>
      <c r="AA14" s="60">
        <v>28.8</v>
      </c>
      <c r="AB14" s="60">
        <v>29.2</v>
      </c>
      <c r="AC14" s="60">
        <v>28.8</v>
      </c>
      <c r="AD14" s="60">
        <v>28.6</v>
      </c>
      <c r="AE14" s="60">
        <v>31.9</v>
      </c>
      <c r="AF14" s="60">
        <v>31.9</v>
      </c>
      <c r="AG14" s="60">
        <v>32.1</v>
      </c>
      <c r="AH14" s="60">
        <v>32.9</v>
      </c>
      <c r="AI14" s="60">
        <v>31.9</v>
      </c>
      <c r="AJ14" s="60" t="s">
        <v>137</v>
      </c>
      <c r="AK14" s="114">
        <f t="shared" si="1"/>
        <v>31.956666666666656</v>
      </c>
      <c r="AL14" s="60">
        <v>16.3</v>
      </c>
      <c r="AM14" s="60">
        <v>17.2</v>
      </c>
      <c r="AN14" s="60">
        <v>14</v>
      </c>
      <c r="AO14" s="60">
        <v>17.100000000000001</v>
      </c>
      <c r="AP14" s="60">
        <v>18</v>
      </c>
      <c r="AQ14" s="60">
        <v>18.3</v>
      </c>
      <c r="AR14" s="60">
        <v>18.899999999999999</v>
      </c>
      <c r="AS14" s="60">
        <v>18.600000000000001</v>
      </c>
      <c r="AT14" s="60">
        <v>19.8</v>
      </c>
      <c r="AU14" s="60">
        <v>18.600000000000001</v>
      </c>
      <c r="AV14" s="60">
        <v>18.399999999999999</v>
      </c>
      <c r="AW14" s="60">
        <v>14.6</v>
      </c>
      <c r="AX14" s="60">
        <v>16.3</v>
      </c>
      <c r="AY14" s="60">
        <v>17.899999999999999</v>
      </c>
      <c r="AZ14" s="60">
        <v>18.100000000000001</v>
      </c>
      <c r="BA14" s="60">
        <v>18.399999999999999</v>
      </c>
      <c r="BB14" s="60">
        <v>18.399999999999999</v>
      </c>
      <c r="BC14" s="60">
        <v>17.899999999999999</v>
      </c>
      <c r="BD14" s="60">
        <v>18.3</v>
      </c>
      <c r="BE14" s="60">
        <v>19.100000000000001</v>
      </c>
      <c r="BF14" s="60">
        <v>17.8</v>
      </c>
      <c r="BG14" s="60">
        <v>18.100000000000001</v>
      </c>
      <c r="BH14" s="60">
        <v>18.399999999999999</v>
      </c>
      <c r="BI14" s="60">
        <v>13.7</v>
      </c>
      <c r="BJ14" s="60">
        <v>15.9</v>
      </c>
      <c r="BK14" s="60">
        <v>12.3</v>
      </c>
      <c r="BL14" s="60">
        <v>14</v>
      </c>
      <c r="BM14" s="60">
        <v>14.1</v>
      </c>
      <c r="BN14" s="60">
        <v>14.5</v>
      </c>
      <c r="BO14" s="60">
        <v>17</v>
      </c>
      <c r="BP14" s="124" t="s">
        <v>137</v>
      </c>
      <c r="BQ14" s="115">
        <f t="shared" si="2"/>
        <v>17</v>
      </c>
      <c r="BR14" s="4"/>
    </row>
    <row r="15" spans="2:70" x14ac:dyDescent="0.2">
      <c r="B15" s="1" t="str">
        <f t="shared" si="0"/>
        <v>Altiplano_BuenaVista</v>
      </c>
      <c r="C15" s="83" t="s">
        <v>3</v>
      </c>
      <c r="D15" s="83" t="s">
        <v>9</v>
      </c>
      <c r="E15" s="83" t="s">
        <v>11</v>
      </c>
      <c r="F15" s="60" t="s">
        <v>137</v>
      </c>
      <c r="G15" s="60" t="s">
        <v>137</v>
      </c>
      <c r="H15" s="60" t="s">
        <v>137</v>
      </c>
      <c r="I15" s="60" t="s">
        <v>137</v>
      </c>
      <c r="J15" s="60" t="s">
        <v>137</v>
      </c>
      <c r="K15" s="60" t="s">
        <v>137</v>
      </c>
      <c r="L15" s="60" t="s">
        <v>137</v>
      </c>
      <c r="M15" s="60" t="s">
        <v>137</v>
      </c>
      <c r="N15" s="60" t="s">
        <v>137</v>
      </c>
      <c r="O15" s="60" t="s">
        <v>137</v>
      </c>
      <c r="P15" s="60" t="s">
        <v>137</v>
      </c>
      <c r="Q15" s="60" t="s">
        <v>137</v>
      </c>
      <c r="R15" s="60" t="s">
        <v>137</v>
      </c>
      <c r="S15" s="60" t="s">
        <v>137</v>
      </c>
      <c r="T15" s="60" t="s">
        <v>137</v>
      </c>
      <c r="U15" s="60" t="s">
        <v>137</v>
      </c>
      <c r="V15" s="60" t="s">
        <v>137</v>
      </c>
      <c r="W15" s="60" t="s">
        <v>137</v>
      </c>
      <c r="X15" s="60" t="s">
        <v>137</v>
      </c>
      <c r="Y15" s="60" t="s">
        <v>137</v>
      </c>
      <c r="Z15" s="60" t="s">
        <v>137</v>
      </c>
      <c r="AA15" s="60" t="s">
        <v>137</v>
      </c>
      <c r="AB15" s="60" t="s">
        <v>137</v>
      </c>
      <c r="AC15" s="60" t="s">
        <v>137</v>
      </c>
      <c r="AD15" s="60" t="s">
        <v>137</v>
      </c>
      <c r="AE15" s="60" t="s">
        <v>137</v>
      </c>
      <c r="AF15" s="60" t="s">
        <v>137</v>
      </c>
      <c r="AG15" s="60" t="s">
        <v>137</v>
      </c>
      <c r="AH15" s="60" t="s">
        <v>137</v>
      </c>
      <c r="AI15" s="60" t="s">
        <v>137</v>
      </c>
      <c r="AJ15" s="60">
        <v>30.5</v>
      </c>
      <c r="AK15" s="114">
        <f t="shared" si="1"/>
        <v>30.5</v>
      </c>
      <c r="AL15" s="124" t="s">
        <v>137</v>
      </c>
      <c r="AM15" s="124" t="s">
        <v>137</v>
      </c>
      <c r="AN15" s="124" t="s">
        <v>137</v>
      </c>
      <c r="AO15" s="124" t="s">
        <v>137</v>
      </c>
      <c r="AP15" s="124" t="s">
        <v>137</v>
      </c>
      <c r="AQ15" s="124" t="s">
        <v>137</v>
      </c>
      <c r="AR15" s="124" t="s">
        <v>137</v>
      </c>
      <c r="AS15" s="124" t="s">
        <v>137</v>
      </c>
      <c r="AT15" s="124" t="s">
        <v>137</v>
      </c>
      <c r="AU15" s="124" t="s">
        <v>137</v>
      </c>
      <c r="AV15" s="124" t="s">
        <v>137</v>
      </c>
      <c r="AW15" s="124" t="s">
        <v>137</v>
      </c>
      <c r="AX15" s="124" t="s">
        <v>137</v>
      </c>
      <c r="AY15" s="124" t="s">
        <v>137</v>
      </c>
      <c r="AZ15" s="124" t="s">
        <v>137</v>
      </c>
      <c r="BA15" s="124" t="s">
        <v>137</v>
      </c>
      <c r="BB15" s="124" t="s">
        <v>137</v>
      </c>
      <c r="BC15" s="124" t="s">
        <v>137</v>
      </c>
      <c r="BD15" s="124" t="s">
        <v>137</v>
      </c>
      <c r="BE15" s="124" t="s">
        <v>137</v>
      </c>
      <c r="BF15" s="124" t="s">
        <v>137</v>
      </c>
      <c r="BG15" s="124" t="s">
        <v>137</v>
      </c>
      <c r="BH15" s="124" t="s">
        <v>137</v>
      </c>
      <c r="BI15" s="124" t="s">
        <v>137</v>
      </c>
      <c r="BJ15" s="124" t="s">
        <v>137</v>
      </c>
      <c r="BK15" s="124" t="s">
        <v>137</v>
      </c>
      <c r="BL15" s="124" t="s">
        <v>137</v>
      </c>
      <c r="BM15" s="124" t="s">
        <v>137</v>
      </c>
      <c r="BN15" s="124" t="s">
        <v>137</v>
      </c>
      <c r="BO15" s="124" t="s">
        <v>137</v>
      </c>
      <c r="BP15" s="60">
        <v>17</v>
      </c>
      <c r="BQ15" s="115">
        <f t="shared" si="2"/>
        <v>17</v>
      </c>
      <c r="BR15" s="4"/>
    </row>
    <row r="16" spans="2:70" x14ac:dyDescent="0.2">
      <c r="B16" s="1" t="str">
        <f t="shared" si="0"/>
        <v>Altiplano_La Dulce</v>
      </c>
      <c r="C16" s="83" t="s">
        <v>3</v>
      </c>
      <c r="D16" s="83" t="s">
        <v>37</v>
      </c>
      <c r="E16" s="83" t="s">
        <v>11</v>
      </c>
      <c r="F16" s="60">
        <v>28.8</v>
      </c>
      <c r="G16" s="60">
        <v>29.8</v>
      </c>
      <c r="H16" s="60">
        <v>29.9</v>
      </c>
      <c r="I16" s="60">
        <v>29.7</v>
      </c>
      <c r="J16" s="60">
        <v>29.6</v>
      </c>
      <c r="K16" s="60">
        <v>25.2</v>
      </c>
      <c r="L16" s="60">
        <v>26.3</v>
      </c>
      <c r="M16" s="60">
        <v>27.4</v>
      </c>
      <c r="N16" s="60">
        <v>25.2</v>
      </c>
      <c r="O16" s="60">
        <v>26.9</v>
      </c>
      <c r="P16" s="60">
        <v>28.3</v>
      </c>
      <c r="Q16" s="60">
        <v>29.5</v>
      </c>
      <c r="R16" s="60">
        <v>29.7</v>
      </c>
      <c r="S16" s="60">
        <v>28.1</v>
      </c>
      <c r="T16" s="60">
        <v>26.1</v>
      </c>
      <c r="U16" s="60">
        <v>25.3</v>
      </c>
      <c r="V16" s="60">
        <v>22.5</v>
      </c>
      <c r="W16" s="60">
        <v>24.3</v>
      </c>
      <c r="X16" s="60">
        <v>26.6</v>
      </c>
      <c r="Y16" s="60">
        <v>27.5</v>
      </c>
      <c r="Z16" s="60">
        <v>26.4</v>
      </c>
      <c r="AA16" s="60">
        <v>22.7</v>
      </c>
      <c r="AB16" s="60">
        <v>24.5</v>
      </c>
      <c r="AC16" s="60">
        <v>23.4</v>
      </c>
      <c r="AD16" s="60" t="s">
        <v>137</v>
      </c>
      <c r="AE16" s="60" t="s">
        <v>137</v>
      </c>
      <c r="AF16" s="60" t="s">
        <v>137</v>
      </c>
      <c r="AG16" s="60" t="s">
        <v>137</v>
      </c>
      <c r="AH16" s="60" t="s">
        <v>137</v>
      </c>
      <c r="AI16" s="60" t="s">
        <v>137</v>
      </c>
      <c r="AJ16" s="60" t="s">
        <v>137</v>
      </c>
      <c r="AK16" s="114">
        <f t="shared" si="1"/>
        <v>26.820833333333336</v>
      </c>
      <c r="AL16" s="60">
        <v>11.8</v>
      </c>
      <c r="AM16" s="60">
        <v>11.2</v>
      </c>
      <c r="AN16" s="60">
        <v>11.3</v>
      </c>
      <c r="AO16" s="60">
        <v>12.3</v>
      </c>
      <c r="AP16" s="60">
        <v>13.9</v>
      </c>
      <c r="AQ16" s="60">
        <v>13.5</v>
      </c>
      <c r="AR16" s="60">
        <v>16</v>
      </c>
      <c r="AS16" s="60">
        <v>15.2</v>
      </c>
      <c r="AT16" s="60">
        <v>16.3</v>
      </c>
      <c r="AU16" s="60">
        <v>16.3</v>
      </c>
      <c r="AV16" s="60">
        <v>13.4</v>
      </c>
      <c r="AW16" s="60">
        <v>13.9</v>
      </c>
      <c r="AX16" s="60">
        <v>14.7</v>
      </c>
      <c r="AY16" s="60">
        <v>15.9</v>
      </c>
      <c r="AZ16" s="60">
        <v>14.7</v>
      </c>
      <c r="BA16" s="60">
        <v>13.2</v>
      </c>
      <c r="BB16" s="60">
        <v>15.2</v>
      </c>
      <c r="BC16" s="60">
        <v>14.6</v>
      </c>
      <c r="BD16" s="60">
        <v>14.6</v>
      </c>
      <c r="BE16" s="60">
        <v>15.1</v>
      </c>
      <c r="BF16" s="60">
        <v>13.5</v>
      </c>
      <c r="BG16" s="60">
        <v>14</v>
      </c>
      <c r="BH16" s="60">
        <v>13.2</v>
      </c>
      <c r="BI16" s="60">
        <v>12.4</v>
      </c>
      <c r="BJ16" s="124" t="s">
        <v>137</v>
      </c>
      <c r="BK16" s="124" t="s">
        <v>137</v>
      </c>
      <c r="BL16" s="124" t="s">
        <v>137</v>
      </c>
      <c r="BM16" s="124" t="s">
        <v>137</v>
      </c>
      <c r="BN16" s="124" t="s">
        <v>137</v>
      </c>
      <c r="BO16" s="124" t="s">
        <v>137</v>
      </c>
      <c r="BP16" s="124" t="s">
        <v>137</v>
      </c>
      <c r="BQ16" s="115">
        <f t="shared" si="2"/>
        <v>14.008333333333333</v>
      </c>
      <c r="BR16" s="4"/>
    </row>
    <row r="17" spans="2:70" x14ac:dyDescent="0.2">
      <c r="B17" s="1" t="str">
        <f t="shared" si="0"/>
        <v>Altiplano_Yoliatl</v>
      </c>
      <c r="C17" s="83" t="s">
        <v>3</v>
      </c>
      <c r="D17" s="83" t="s">
        <v>72</v>
      </c>
      <c r="E17" s="83" t="s">
        <v>11</v>
      </c>
      <c r="F17" s="60" t="s">
        <v>137</v>
      </c>
      <c r="G17" s="60" t="s">
        <v>137</v>
      </c>
      <c r="H17" s="60" t="s">
        <v>137</v>
      </c>
      <c r="I17" s="60" t="s">
        <v>137</v>
      </c>
      <c r="J17" s="60">
        <v>30.5</v>
      </c>
      <c r="K17" s="60" t="s">
        <v>137</v>
      </c>
      <c r="L17" s="60" t="s">
        <v>137</v>
      </c>
      <c r="M17" s="60" t="s">
        <v>137</v>
      </c>
      <c r="N17" s="60" t="s">
        <v>137</v>
      </c>
      <c r="O17" s="60">
        <v>29.6</v>
      </c>
      <c r="P17" s="60">
        <v>30.9</v>
      </c>
      <c r="Q17" s="60">
        <v>30.2</v>
      </c>
      <c r="R17" s="60">
        <v>31.3</v>
      </c>
      <c r="S17" s="60">
        <v>29.6</v>
      </c>
      <c r="T17" s="60">
        <v>26.7</v>
      </c>
      <c r="U17" s="60" t="s">
        <v>137</v>
      </c>
      <c r="V17" s="60">
        <v>21.8</v>
      </c>
      <c r="W17" s="60">
        <v>24</v>
      </c>
      <c r="X17" s="60">
        <v>25.5</v>
      </c>
      <c r="Y17" s="60">
        <v>26</v>
      </c>
      <c r="Z17" s="60">
        <v>27</v>
      </c>
      <c r="AA17" s="60">
        <v>22.8</v>
      </c>
      <c r="AB17" s="60" t="s">
        <v>137</v>
      </c>
      <c r="AC17" s="60" t="s">
        <v>137</v>
      </c>
      <c r="AD17" s="60" t="s">
        <v>137</v>
      </c>
      <c r="AE17" s="60" t="s">
        <v>137</v>
      </c>
      <c r="AF17" s="60" t="s">
        <v>137</v>
      </c>
      <c r="AG17" s="60" t="s">
        <v>137</v>
      </c>
      <c r="AH17" s="60" t="s">
        <v>137</v>
      </c>
      <c r="AI17" s="60" t="s">
        <v>137</v>
      </c>
      <c r="AJ17" s="60" t="s">
        <v>137</v>
      </c>
      <c r="AK17" s="114">
        <f t="shared" si="1"/>
        <v>27.376923076923081</v>
      </c>
      <c r="AL17" s="60" t="s">
        <v>137</v>
      </c>
      <c r="AM17" s="60" t="s">
        <v>137</v>
      </c>
      <c r="AN17" s="60" t="s">
        <v>137</v>
      </c>
      <c r="AO17" s="60" t="s">
        <v>137</v>
      </c>
      <c r="AP17" s="60">
        <v>21</v>
      </c>
      <c r="AQ17" s="60" t="s">
        <v>137</v>
      </c>
      <c r="AR17" s="60" t="s">
        <v>137</v>
      </c>
      <c r="AS17" s="60" t="s">
        <v>137</v>
      </c>
      <c r="AT17" s="60" t="s">
        <v>137</v>
      </c>
      <c r="AU17" s="60">
        <v>17.600000000000001</v>
      </c>
      <c r="AV17" s="60">
        <v>17.2</v>
      </c>
      <c r="AW17" s="60">
        <v>11.6</v>
      </c>
      <c r="AX17" s="60">
        <v>10.5</v>
      </c>
      <c r="AY17" s="60">
        <v>4.3</v>
      </c>
      <c r="AZ17" s="60">
        <v>14</v>
      </c>
      <c r="BA17" s="60" t="s">
        <v>137</v>
      </c>
      <c r="BB17" s="60">
        <v>18.600000000000001</v>
      </c>
      <c r="BC17" s="60">
        <v>24</v>
      </c>
      <c r="BD17" s="60">
        <v>23.6</v>
      </c>
      <c r="BE17" s="60">
        <v>18.600000000000001</v>
      </c>
      <c r="BF17" s="60">
        <v>17</v>
      </c>
      <c r="BG17" s="60">
        <v>12.9</v>
      </c>
      <c r="BH17" s="60" t="s">
        <v>137</v>
      </c>
      <c r="BI17" s="60" t="s">
        <v>137</v>
      </c>
      <c r="BJ17" s="60" t="s">
        <v>137</v>
      </c>
      <c r="BK17" s="60" t="s">
        <v>137</v>
      </c>
      <c r="BL17" s="60" t="s">
        <v>137</v>
      </c>
      <c r="BM17" s="60" t="s">
        <v>137</v>
      </c>
      <c r="BN17" s="60" t="s">
        <v>137</v>
      </c>
      <c r="BO17" s="124" t="s">
        <v>137</v>
      </c>
      <c r="BP17" s="124" t="s">
        <v>137</v>
      </c>
      <c r="BQ17" s="115">
        <f t="shared" si="2"/>
        <v>16.223076923076921</v>
      </c>
      <c r="BR17" s="4"/>
    </row>
    <row r="18" spans="2:70" x14ac:dyDescent="0.2">
      <c r="B18" s="1" t="str">
        <f t="shared" si="0"/>
        <v>Altiplano_El Pocito</v>
      </c>
      <c r="C18" s="83" t="s">
        <v>3</v>
      </c>
      <c r="D18" s="83" t="s">
        <v>132</v>
      </c>
      <c r="E18" s="83" t="s">
        <v>49</v>
      </c>
      <c r="F18" s="60">
        <v>27.8</v>
      </c>
      <c r="G18" s="60">
        <v>28.5</v>
      </c>
      <c r="H18" s="60">
        <v>28.9</v>
      </c>
      <c r="I18" s="60">
        <v>28.7</v>
      </c>
      <c r="J18" s="60">
        <v>27.6</v>
      </c>
      <c r="K18" s="60">
        <v>23.8</v>
      </c>
      <c r="L18" s="60">
        <v>25.2</v>
      </c>
      <c r="M18" s="60">
        <v>27.6</v>
      </c>
      <c r="N18" s="60">
        <v>26.7</v>
      </c>
      <c r="O18" s="60">
        <v>26.9</v>
      </c>
      <c r="P18" s="60">
        <v>28.1</v>
      </c>
      <c r="Q18" s="60">
        <v>32.200000000000003</v>
      </c>
      <c r="R18" s="60">
        <v>30.1</v>
      </c>
      <c r="S18" s="60">
        <v>28.2</v>
      </c>
      <c r="T18" s="60">
        <v>27.7</v>
      </c>
      <c r="U18" s="60">
        <v>24.3</v>
      </c>
      <c r="V18" s="60">
        <v>23.9</v>
      </c>
      <c r="W18" s="60">
        <v>24.1</v>
      </c>
      <c r="X18" s="60">
        <v>27.7</v>
      </c>
      <c r="Y18" s="60">
        <v>30.4</v>
      </c>
      <c r="Z18" s="60">
        <v>26.7</v>
      </c>
      <c r="AA18" s="60">
        <v>24.9</v>
      </c>
      <c r="AB18" s="60">
        <v>24.1</v>
      </c>
      <c r="AC18" s="60">
        <v>24.2</v>
      </c>
      <c r="AD18" s="60">
        <v>26</v>
      </c>
      <c r="AE18" s="60">
        <v>27.1</v>
      </c>
      <c r="AF18" s="60">
        <v>25</v>
      </c>
      <c r="AG18" s="60">
        <v>27</v>
      </c>
      <c r="AH18" s="61">
        <v>27.1</v>
      </c>
      <c r="AI18" s="61">
        <v>26.6</v>
      </c>
      <c r="AJ18" s="60" t="s">
        <v>137</v>
      </c>
      <c r="AK18" s="114">
        <f t="shared" si="1"/>
        <v>26.90333333333334</v>
      </c>
      <c r="AL18" s="60">
        <v>14.1</v>
      </c>
      <c r="AM18" s="60">
        <v>14.7</v>
      </c>
      <c r="AN18" s="60">
        <v>13.4</v>
      </c>
      <c r="AO18" s="60">
        <v>15.3</v>
      </c>
      <c r="AP18" s="60">
        <v>16.600000000000001</v>
      </c>
      <c r="AQ18" s="60">
        <v>16.5</v>
      </c>
      <c r="AR18" s="60">
        <v>16.7</v>
      </c>
      <c r="AS18" s="60">
        <v>17.100000000000001</v>
      </c>
      <c r="AT18" s="60">
        <v>16.100000000000001</v>
      </c>
      <c r="AU18" s="60">
        <v>15.4</v>
      </c>
      <c r="AV18" s="60">
        <v>15.4</v>
      </c>
      <c r="AW18" s="60">
        <v>15.6</v>
      </c>
      <c r="AX18" s="60">
        <v>15.1</v>
      </c>
      <c r="AY18" s="60">
        <v>18</v>
      </c>
      <c r="AZ18" s="60">
        <v>16.2</v>
      </c>
      <c r="BA18" s="60">
        <v>15.3</v>
      </c>
      <c r="BB18" s="60">
        <v>16.100000000000001</v>
      </c>
      <c r="BC18" s="60">
        <v>15.7</v>
      </c>
      <c r="BD18" s="60">
        <v>15.9</v>
      </c>
      <c r="BE18" s="60">
        <v>17.3</v>
      </c>
      <c r="BF18" s="60">
        <v>16.600000000000001</v>
      </c>
      <c r="BG18" s="60">
        <v>14.9</v>
      </c>
      <c r="BH18" s="60">
        <v>15.3</v>
      </c>
      <c r="BI18" s="60">
        <v>13.2</v>
      </c>
      <c r="BJ18" s="60">
        <v>15</v>
      </c>
      <c r="BK18" s="60">
        <v>13.9</v>
      </c>
      <c r="BL18" s="60">
        <v>14</v>
      </c>
      <c r="BM18" s="60">
        <v>13.3</v>
      </c>
      <c r="BN18" s="61">
        <v>14.9</v>
      </c>
      <c r="BO18" s="61">
        <v>15.5</v>
      </c>
      <c r="BP18" s="124" t="s">
        <v>137</v>
      </c>
      <c r="BQ18" s="115">
        <f t="shared" si="2"/>
        <v>15.436666666666666</v>
      </c>
      <c r="BR18" s="4"/>
    </row>
    <row r="19" spans="2:70" x14ac:dyDescent="0.2">
      <c r="B19" s="1" t="str">
        <f t="shared" si="0"/>
        <v>Altiplano_La Victoria</v>
      </c>
      <c r="C19" s="83" t="s">
        <v>3</v>
      </c>
      <c r="D19" s="83" t="s">
        <v>129</v>
      </c>
      <c r="E19" s="83" t="s">
        <v>5</v>
      </c>
      <c r="F19" s="124" t="s">
        <v>137</v>
      </c>
      <c r="G19" s="124" t="s">
        <v>137</v>
      </c>
      <c r="H19" s="124" t="s">
        <v>137</v>
      </c>
      <c r="I19" s="124" t="s">
        <v>137</v>
      </c>
      <c r="J19" s="124" t="s">
        <v>137</v>
      </c>
      <c r="K19" s="124" t="s">
        <v>137</v>
      </c>
      <c r="L19" s="124" t="s">
        <v>137</v>
      </c>
      <c r="M19" s="124" t="s">
        <v>137</v>
      </c>
      <c r="N19" s="124" t="s">
        <v>137</v>
      </c>
      <c r="O19" s="124" t="s">
        <v>137</v>
      </c>
      <c r="P19" s="124" t="s">
        <v>137</v>
      </c>
      <c r="Q19" s="124" t="s">
        <v>137</v>
      </c>
      <c r="R19" s="124" t="s">
        <v>137</v>
      </c>
      <c r="S19" s="124" t="s">
        <v>137</v>
      </c>
      <c r="T19" s="124" t="s">
        <v>137</v>
      </c>
      <c r="U19" s="124" t="s">
        <v>137</v>
      </c>
      <c r="V19" s="124" t="s">
        <v>137</v>
      </c>
      <c r="W19" s="124" t="s">
        <v>137</v>
      </c>
      <c r="X19" s="124" t="s">
        <v>137</v>
      </c>
      <c r="Y19" s="124" t="s">
        <v>137</v>
      </c>
      <c r="Z19" s="124" t="s">
        <v>137</v>
      </c>
      <c r="AA19" s="124" t="s">
        <v>137</v>
      </c>
      <c r="AB19" s="124" t="s">
        <v>137</v>
      </c>
      <c r="AC19" s="124" t="s">
        <v>137</v>
      </c>
      <c r="AD19" s="124" t="s">
        <v>137</v>
      </c>
      <c r="AE19" s="124" t="s">
        <v>137</v>
      </c>
      <c r="AF19" s="124" t="s">
        <v>137</v>
      </c>
      <c r="AG19" s="124" t="s">
        <v>137</v>
      </c>
      <c r="AH19" s="124" t="s">
        <v>137</v>
      </c>
      <c r="AI19" s="124" t="s">
        <v>137</v>
      </c>
      <c r="AJ19" s="61">
        <v>26.6</v>
      </c>
      <c r="AK19" s="114">
        <f t="shared" si="1"/>
        <v>26.6</v>
      </c>
      <c r="AL19" s="124" t="s">
        <v>137</v>
      </c>
      <c r="AM19" s="124" t="s">
        <v>137</v>
      </c>
      <c r="AN19" s="124" t="s">
        <v>137</v>
      </c>
      <c r="AO19" s="124" t="s">
        <v>137</v>
      </c>
      <c r="AP19" s="124" t="s">
        <v>137</v>
      </c>
      <c r="AQ19" s="124" t="s">
        <v>137</v>
      </c>
      <c r="AR19" s="124" t="s">
        <v>137</v>
      </c>
      <c r="AS19" s="124" t="s">
        <v>137</v>
      </c>
      <c r="AT19" s="124" t="s">
        <v>137</v>
      </c>
      <c r="AU19" s="124" t="s">
        <v>137</v>
      </c>
      <c r="AV19" s="124" t="s">
        <v>137</v>
      </c>
      <c r="AW19" s="124" t="s">
        <v>137</v>
      </c>
      <c r="AX19" s="124" t="s">
        <v>137</v>
      </c>
      <c r="AY19" s="124" t="s">
        <v>137</v>
      </c>
      <c r="AZ19" s="124" t="s">
        <v>137</v>
      </c>
      <c r="BA19" s="124" t="s">
        <v>137</v>
      </c>
      <c r="BB19" s="124" t="s">
        <v>137</v>
      </c>
      <c r="BC19" s="124" t="s">
        <v>137</v>
      </c>
      <c r="BD19" s="124" t="s">
        <v>137</v>
      </c>
      <c r="BE19" s="124" t="s">
        <v>137</v>
      </c>
      <c r="BF19" s="124" t="s">
        <v>137</v>
      </c>
      <c r="BG19" s="124" t="s">
        <v>137</v>
      </c>
      <c r="BH19" s="124" t="s">
        <v>137</v>
      </c>
      <c r="BI19" s="124" t="s">
        <v>137</v>
      </c>
      <c r="BJ19" s="124" t="s">
        <v>137</v>
      </c>
      <c r="BK19" s="124" t="s">
        <v>137</v>
      </c>
      <c r="BL19" s="124" t="s">
        <v>137</v>
      </c>
      <c r="BM19" s="124" t="s">
        <v>137</v>
      </c>
      <c r="BN19" s="124" t="s">
        <v>137</v>
      </c>
      <c r="BO19" s="124" t="s">
        <v>137</v>
      </c>
      <c r="BP19" s="60">
        <v>17</v>
      </c>
      <c r="BQ19" s="115">
        <f t="shared" si="2"/>
        <v>17</v>
      </c>
      <c r="BR19" s="4"/>
    </row>
    <row r="20" spans="2:70" x14ac:dyDescent="0.2">
      <c r="B20" s="1" t="str">
        <f t="shared" si="0"/>
        <v>Altiplano_Cerritos de Bernal</v>
      </c>
      <c r="C20" s="83" t="s">
        <v>3</v>
      </c>
      <c r="D20" s="83" t="s">
        <v>130</v>
      </c>
      <c r="E20" s="83" t="s">
        <v>5</v>
      </c>
      <c r="F20" s="60">
        <v>27.2</v>
      </c>
      <c r="G20" s="60">
        <v>28.5</v>
      </c>
      <c r="H20" s="60">
        <v>28</v>
      </c>
      <c r="I20" s="60">
        <v>27.9</v>
      </c>
      <c r="J20" s="60">
        <v>28.1</v>
      </c>
      <c r="K20" s="60">
        <v>24.5</v>
      </c>
      <c r="L20" s="60">
        <v>25.9</v>
      </c>
      <c r="M20" s="60">
        <v>27</v>
      </c>
      <c r="N20" s="60">
        <v>25.7</v>
      </c>
      <c r="O20" s="60">
        <v>27.9</v>
      </c>
      <c r="P20" s="60">
        <v>29</v>
      </c>
      <c r="Q20" s="60">
        <v>28.3</v>
      </c>
      <c r="R20" s="60">
        <v>26</v>
      </c>
      <c r="S20" s="60">
        <v>22.9</v>
      </c>
      <c r="T20" s="60">
        <v>26.1</v>
      </c>
      <c r="U20" s="60">
        <v>25.1</v>
      </c>
      <c r="V20" s="60">
        <v>22.8</v>
      </c>
      <c r="W20" s="60">
        <v>23.6</v>
      </c>
      <c r="X20" s="60">
        <v>26</v>
      </c>
      <c r="Y20" s="60">
        <v>26.7</v>
      </c>
      <c r="Z20" s="60">
        <v>23.5</v>
      </c>
      <c r="AA20" s="60">
        <v>23.3</v>
      </c>
      <c r="AB20" s="60">
        <v>24.7</v>
      </c>
      <c r="AC20" s="60">
        <v>23.7</v>
      </c>
      <c r="AD20" s="60" t="s">
        <v>137</v>
      </c>
      <c r="AE20" s="60" t="s">
        <v>137</v>
      </c>
      <c r="AF20" s="60" t="s">
        <v>137</v>
      </c>
      <c r="AG20" s="60" t="s">
        <v>137</v>
      </c>
      <c r="AH20" s="60" t="s">
        <v>137</v>
      </c>
      <c r="AI20" s="60" t="s">
        <v>137</v>
      </c>
      <c r="AJ20" s="60" t="s">
        <v>137</v>
      </c>
      <c r="AK20" s="114">
        <f t="shared" si="1"/>
        <v>25.933333333333337</v>
      </c>
      <c r="AL20" s="60">
        <v>12.1</v>
      </c>
      <c r="AM20" s="60">
        <v>12.6</v>
      </c>
      <c r="AN20" s="60">
        <v>12.2</v>
      </c>
      <c r="AO20" s="60">
        <v>13.9</v>
      </c>
      <c r="AP20" s="60">
        <v>14.1</v>
      </c>
      <c r="AQ20" s="60">
        <v>12.5</v>
      </c>
      <c r="AR20" s="60">
        <v>15.3</v>
      </c>
      <c r="AS20" s="60">
        <v>16.100000000000001</v>
      </c>
      <c r="AT20" s="60">
        <v>14.9</v>
      </c>
      <c r="AU20" s="60">
        <v>14.7</v>
      </c>
      <c r="AV20" s="60">
        <v>13.1</v>
      </c>
      <c r="AW20" s="60">
        <v>9.3000000000000007</v>
      </c>
      <c r="AX20" s="60">
        <v>13.8</v>
      </c>
      <c r="AY20" s="60">
        <v>15.1</v>
      </c>
      <c r="AZ20" s="60">
        <v>14.2</v>
      </c>
      <c r="BA20" s="60">
        <v>11.4</v>
      </c>
      <c r="BB20" s="60">
        <v>14.8</v>
      </c>
      <c r="BC20" s="60">
        <v>13.9</v>
      </c>
      <c r="BD20" s="60">
        <v>14.2</v>
      </c>
      <c r="BE20" s="60">
        <v>14.2</v>
      </c>
      <c r="BF20" s="60">
        <v>13.3</v>
      </c>
      <c r="BG20" s="60">
        <v>13.4</v>
      </c>
      <c r="BH20" s="60">
        <v>13.7</v>
      </c>
      <c r="BI20" s="60">
        <v>12.5</v>
      </c>
      <c r="BJ20" s="60" t="s">
        <v>137</v>
      </c>
      <c r="BK20" s="124" t="s">
        <v>137</v>
      </c>
      <c r="BL20" s="124" t="s">
        <v>137</v>
      </c>
      <c r="BM20" s="124" t="s">
        <v>137</v>
      </c>
      <c r="BN20" s="124" t="s">
        <v>137</v>
      </c>
      <c r="BO20" s="124" t="s">
        <v>137</v>
      </c>
      <c r="BP20" s="124" t="s">
        <v>137</v>
      </c>
      <c r="BQ20" s="115">
        <f t="shared" si="2"/>
        <v>13.554166666666665</v>
      </c>
      <c r="BR20" s="4"/>
    </row>
    <row r="21" spans="2:70" x14ac:dyDescent="0.2">
      <c r="B21" s="1" t="str">
        <f t="shared" si="0"/>
        <v>Altiplano_Santa Matilde</v>
      </c>
      <c r="C21" s="83" t="s">
        <v>3</v>
      </c>
      <c r="D21" s="83" t="s">
        <v>133</v>
      </c>
      <c r="E21" s="83" t="s">
        <v>5</v>
      </c>
      <c r="F21" s="60">
        <v>27.8</v>
      </c>
      <c r="G21" s="60">
        <v>29.1</v>
      </c>
      <c r="H21" s="60">
        <v>28.8</v>
      </c>
      <c r="I21" s="60">
        <v>28.6</v>
      </c>
      <c r="J21" s="60">
        <v>28.6</v>
      </c>
      <c r="K21" s="60">
        <v>24.8</v>
      </c>
      <c r="L21" s="60">
        <v>27</v>
      </c>
      <c r="M21" s="60">
        <v>28.5</v>
      </c>
      <c r="N21" s="60">
        <v>26.1</v>
      </c>
      <c r="O21" s="60">
        <v>29</v>
      </c>
      <c r="P21" s="60">
        <v>29.8</v>
      </c>
      <c r="Q21" s="60">
        <v>28</v>
      </c>
      <c r="R21" s="60">
        <v>27.7</v>
      </c>
      <c r="S21" s="60">
        <v>27.3</v>
      </c>
      <c r="T21" s="60">
        <v>28</v>
      </c>
      <c r="U21" s="60">
        <v>25.2</v>
      </c>
      <c r="V21" s="60">
        <v>24.4</v>
      </c>
      <c r="W21" s="60">
        <v>26.1</v>
      </c>
      <c r="X21" s="60">
        <v>26.8</v>
      </c>
      <c r="Y21" s="60">
        <v>27.6</v>
      </c>
      <c r="Z21" s="60">
        <v>23.9</v>
      </c>
      <c r="AA21" s="60">
        <v>24.4</v>
      </c>
      <c r="AB21" s="60">
        <v>26.4</v>
      </c>
      <c r="AC21" s="60">
        <v>24.5</v>
      </c>
      <c r="AD21" s="60">
        <v>25.5</v>
      </c>
      <c r="AE21" s="60" t="s">
        <v>137</v>
      </c>
      <c r="AF21" s="60" t="s">
        <v>137</v>
      </c>
      <c r="AG21" s="60" t="s">
        <v>137</v>
      </c>
      <c r="AH21" s="60" t="s">
        <v>137</v>
      </c>
      <c r="AI21" s="60" t="s">
        <v>137</v>
      </c>
      <c r="AJ21" s="60" t="s">
        <v>137</v>
      </c>
      <c r="AK21" s="114">
        <f t="shared" si="1"/>
        <v>26.956</v>
      </c>
      <c r="AL21" s="60">
        <v>13.6</v>
      </c>
      <c r="AM21" s="60">
        <v>13.1</v>
      </c>
      <c r="AN21" s="60">
        <v>13.3</v>
      </c>
      <c r="AO21" s="60">
        <v>14.4</v>
      </c>
      <c r="AP21" s="60">
        <v>13.8</v>
      </c>
      <c r="AQ21" s="60">
        <v>13.4</v>
      </c>
      <c r="AR21" s="60">
        <v>16.2</v>
      </c>
      <c r="AS21" s="60">
        <v>16.3</v>
      </c>
      <c r="AT21" s="60">
        <v>16.600000000000001</v>
      </c>
      <c r="AU21" s="60">
        <v>14.9</v>
      </c>
      <c r="AV21" s="60">
        <v>14.8</v>
      </c>
      <c r="AW21" s="60">
        <v>13.4</v>
      </c>
      <c r="AX21" s="60">
        <v>14.7</v>
      </c>
      <c r="AY21" s="60">
        <v>16</v>
      </c>
      <c r="AZ21" s="60">
        <v>15</v>
      </c>
      <c r="BA21" s="60">
        <v>13.1</v>
      </c>
      <c r="BB21" s="60">
        <v>15.4</v>
      </c>
      <c r="BC21" s="60">
        <v>14.6</v>
      </c>
      <c r="BD21" s="60">
        <v>15.6</v>
      </c>
      <c r="BE21" s="60">
        <v>15.2</v>
      </c>
      <c r="BF21" s="60">
        <v>14.7</v>
      </c>
      <c r="BG21" s="60">
        <v>14.3</v>
      </c>
      <c r="BH21" s="60">
        <v>14.1</v>
      </c>
      <c r="BI21" s="60">
        <v>12.4</v>
      </c>
      <c r="BJ21" s="60">
        <v>14.2</v>
      </c>
      <c r="BK21" s="124" t="s">
        <v>137</v>
      </c>
      <c r="BL21" s="124" t="s">
        <v>137</v>
      </c>
      <c r="BM21" s="124" t="s">
        <v>137</v>
      </c>
      <c r="BN21" s="124" t="s">
        <v>137</v>
      </c>
      <c r="BO21" s="124" t="s">
        <v>137</v>
      </c>
      <c r="BP21" s="124" t="s">
        <v>137</v>
      </c>
      <c r="BQ21" s="115">
        <f t="shared" si="2"/>
        <v>14.524000000000001</v>
      </c>
      <c r="BR21" s="4"/>
    </row>
    <row r="22" spans="2:70" x14ac:dyDescent="0.2">
      <c r="B22" s="1" t="str">
        <f t="shared" si="0"/>
        <v>Altiplano_La Herradura</v>
      </c>
      <c r="C22" s="83" t="s">
        <v>3</v>
      </c>
      <c r="D22" s="83" t="s">
        <v>131</v>
      </c>
      <c r="E22" s="83" t="s">
        <v>11</v>
      </c>
      <c r="F22" s="60">
        <v>26.3</v>
      </c>
      <c r="G22" s="60">
        <v>27.4</v>
      </c>
      <c r="H22" s="60">
        <v>27.1</v>
      </c>
      <c r="I22" s="60">
        <v>27.5</v>
      </c>
      <c r="J22" s="60">
        <v>27.7</v>
      </c>
      <c r="K22" s="60">
        <v>23.7</v>
      </c>
      <c r="L22" s="60">
        <v>25.2</v>
      </c>
      <c r="M22" s="60">
        <v>25.7</v>
      </c>
      <c r="N22" s="60">
        <v>23.5</v>
      </c>
      <c r="O22" s="60">
        <v>26.4</v>
      </c>
      <c r="P22" s="60">
        <v>27.6</v>
      </c>
      <c r="Q22" s="60">
        <v>27.6</v>
      </c>
      <c r="R22" s="60">
        <v>27.9</v>
      </c>
      <c r="S22" s="60">
        <v>26.2</v>
      </c>
      <c r="T22" s="61">
        <v>25</v>
      </c>
      <c r="U22" s="61">
        <v>23.9</v>
      </c>
      <c r="V22" s="61">
        <v>21</v>
      </c>
      <c r="W22" s="61">
        <v>22.9</v>
      </c>
      <c r="X22" s="61">
        <v>26.1</v>
      </c>
      <c r="Y22" s="61">
        <v>26.1</v>
      </c>
      <c r="Z22" s="61">
        <v>24.4</v>
      </c>
      <c r="AA22" s="61">
        <v>21.7</v>
      </c>
      <c r="AB22" s="61">
        <v>23.4</v>
      </c>
      <c r="AC22" s="61">
        <v>21.8</v>
      </c>
      <c r="AD22" s="61">
        <v>21.7</v>
      </c>
      <c r="AE22" s="61">
        <v>24.1</v>
      </c>
      <c r="AF22" s="61">
        <v>24.1</v>
      </c>
      <c r="AG22" s="61">
        <v>23.2</v>
      </c>
      <c r="AH22" s="61">
        <v>25.1</v>
      </c>
      <c r="AI22" s="61">
        <v>25.7</v>
      </c>
      <c r="AJ22" s="60" t="s">
        <v>137</v>
      </c>
      <c r="AK22" s="114">
        <f t="shared" si="1"/>
        <v>25.000000000000004</v>
      </c>
      <c r="AL22" s="60">
        <v>10.5</v>
      </c>
      <c r="AM22" s="60">
        <v>11.3</v>
      </c>
      <c r="AN22" s="60">
        <v>10.1</v>
      </c>
      <c r="AO22" s="60">
        <v>12.8</v>
      </c>
      <c r="AP22" s="60">
        <v>12.8</v>
      </c>
      <c r="AQ22" s="60">
        <v>13.7</v>
      </c>
      <c r="AR22" s="60">
        <v>14.8</v>
      </c>
      <c r="AS22" s="60">
        <v>15.3</v>
      </c>
      <c r="AT22" s="60">
        <v>14.8</v>
      </c>
      <c r="AU22" s="60">
        <v>13.9</v>
      </c>
      <c r="AV22" s="60">
        <v>13.8</v>
      </c>
      <c r="AW22" s="60">
        <v>11.9</v>
      </c>
      <c r="AX22" s="60">
        <v>11.5</v>
      </c>
      <c r="AY22" s="60">
        <v>14.6</v>
      </c>
      <c r="AZ22" s="61">
        <v>13.5</v>
      </c>
      <c r="BA22" s="61">
        <v>13.1</v>
      </c>
      <c r="BB22" s="61">
        <v>14.3</v>
      </c>
      <c r="BC22" s="61">
        <v>14</v>
      </c>
      <c r="BD22" s="61">
        <v>14</v>
      </c>
      <c r="BE22" s="61">
        <v>15</v>
      </c>
      <c r="BF22" s="61">
        <v>13</v>
      </c>
      <c r="BG22" s="61">
        <v>12.9</v>
      </c>
      <c r="BH22" s="61">
        <v>13.4</v>
      </c>
      <c r="BI22" s="61">
        <v>11.7</v>
      </c>
      <c r="BJ22" s="61">
        <v>12.8</v>
      </c>
      <c r="BK22" s="61">
        <v>13</v>
      </c>
      <c r="BL22" s="61">
        <v>13.5</v>
      </c>
      <c r="BM22" s="61">
        <v>12.9</v>
      </c>
      <c r="BN22" s="61">
        <v>10.6</v>
      </c>
      <c r="BO22" s="61">
        <v>10.6</v>
      </c>
      <c r="BP22" s="124" t="s">
        <v>137</v>
      </c>
      <c r="BQ22" s="115">
        <f t="shared" si="2"/>
        <v>13.003333333333334</v>
      </c>
      <c r="BR22" s="4"/>
    </row>
    <row r="23" spans="2:70" x14ac:dyDescent="0.2">
      <c r="B23" s="1" t="str">
        <f t="shared" si="0"/>
        <v>Altiplano_Peotillos</v>
      </c>
      <c r="C23" s="83" t="s">
        <v>3</v>
      </c>
      <c r="D23" s="83" t="s">
        <v>48</v>
      </c>
      <c r="E23" s="83" t="s">
        <v>49</v>
      </c>
      <c r="F23" s="124" t="s">
        <v>137</v>
      </c>
      <c r="G23" s="124" t="s">
        <v>137</v>
      </c>
      <c r="H23" s="124" t="s">
        <v>137</v>
      </c>
      <c r="I23" s="124" t="s">
        <v>137</v>
      </c>
      <c r="J23" s="124" t="s">
        <v>137</v>
      </c>
      <c r="K23" s="124" t="s">
        <v>137</v>
      </c>
      <c r="L23" s="124" t="s">
        <v>137</v>
      </c>
      <c r="M23" s="124" t="s">
        <v>137</v>
      </c>
      <c r="N23" s="124" t="s">
        <v>137</v>
      </c>
      <c r="O23" s="124" t="s">
        <v>137</v>
      </c>
      <c r="P23" s="124" t="s">
        <v>137</v>
      </c>
      <c r="Q23" s="124" t="s">
        <v>137</v>
      </c>
      <c r="R23" s="124" t="s">
        <v>137</v>
      </c>
      <c r="S23" s="124" t="s">
        <v>137</v>
      </c>
      <c r="T23" s="124" t="s">
        <v>137</v>
      </c>
      <c r="U23" s="124" t="s">
        <v>137</v>
      </c>
      <c r="V23" s="124" t="s">
        <v>137</v>
      </c>
      <c r="W23" s="124" t="s">
        <v>137</v>
      </c>
      <c r="X23" s="124" t="s">
        <v>137</v>
      </c>
      <c r="Y23" s="124" t="s">
        <v>137</v>
      </c>
      <c r="Z23" s="124" t="s">
        <v>137</v>
      </c>
      <c r="AA23" s="124" t="s">
        <v>137</v>
      </c>
      <c r="AB23" s="124" t="s">
        <v>137</v>
      </c>
      <c r="AC23" s="124" t="s">
        <v>137</v>
      </c>
      <c r="AD23" s="124" t="s">
        <v>137</v>
      </c>
      <c r="AE23" s="124" t="s">
        <v>137</v>
      </c>
      <c r="AF23" s="124" t="s">
        <v>137</v>
      </c>
      <c r="AG23" s="124" t="s">
        <v>137</v>
      </c>
      <c r="AH23" s="124" t="s">
        <v>137</v>
      </c>
      <c r="AI23" s="124" t="s">
        <v>137</v>
      </c>
      <c r="AJ23" s="61">
        <v>26.6</v>
      </c>
      <c r="AK23" s="114">
        <f t="shared" si="1"/>
        <v>26.6</v>
      </c>
      <c r="AL23" s="124" t="s">
        <v>137</v>
      </c>
      <c r="AM23" s="124" t="s">
        <v>137</v>
      </c>
      <c r="AN23" s="124" t="s">
        <v>137</v>
      </c>
      <c r="AO23" s="124" t="s">
        <v>137</v>
      </c>
      <c r="AP23" s="124" t="s">
        <v>137</v>
      </c>
      <c r="AQ23" s="124" t="s">
        <v>137</v>
      </c>
      <c r="AR23" s="124" t="s">
        <v>137</v>
      </c>
      <c r="AS23" s="124" t="s">
        <v>137</v>
      </c>
      <c r="AT23" s="124" t="s">
        <v>137</v>
      </c>
      <c r="AU23" s="124" t="s">
        <v>137</v>
      </c>
      <c r="AV23" s="124" t="s">
        <v>137</v>
      </c>
      <c r="AW23" s="124" t="s">
        <v>137</v>
      </c>
      <c r="AX23" s="124" t="s">
        <v>137</v>
      </c>
      <c r="AY23" s="124" t="s">
        <v>137</v>
      </c>
      <c r="AZ23" s="124" t="s">
        <v>137</v>
      </c>
      <c r="BA23" s="124" t="s">
        <v>137</v>
      </c>
      <c r="BB23" s="124" t="s">
        <v>137</v>
      </c>
      <c r="BC23" s="124" t="s">
        <v>137</v>
      </c>
      <c r="BD23" s="124" t="s">
        <v>137</v>
      </c>
      <c r="BE23" s="124" t="s">
        <v>137</v>
      </c>
      <c r="BF23" s="124" t="s">
        <v>137</v>
      </c>
      <c r="BG23" s="124" t="s">
        <v>137</v>
      </c>
      <c r="BH23" s="124" t="s">
        <v>137</v>
      </c>
      <c r="BI23" s="124" t="s">
        <v>137</v>
      </c>
      <c r="BJ23" s="124" t="s">
        <v>137</v>
      </c>
      <c r="BK23" s="124" t="s">
        <v>137</v>
      </c>
      <c r="BL23" s="124" t="s">
        <v>137</v>
      </c>
      <c r="BM23" s="124" t="s">
        <v>137</v>
      </c>
      <c r="BN23" s="124" t="s">
        <v>137</v>
      </c>
      <c r="BO23" s="124" t="s">
        <v>137</v>
      </c>
      <c r="BP23" s="60">
        <v>17</v>
      </c>
      <c r="BQ23" s="115">
        <f t="shared" si="2"/>
        <v>17</v>
      </c>
      <c r="BR23" s="4"/>
    </row>
    <row r="24" spans="2:70" x14ac:dyDescent="0.2">
      <c r="B24" s="1" t="str">
        <f t="shared" si="0"/>
        <v>Centro_Benito Juárez</v>
      </c>
      <c r="C24" s="112" t="s">
        <v>6</v>
      </c>
      <c r="D24" s="112" t="s">
        <v>7</v>
      </c>
      <c r="E24" s="112" t="s">
        <v>8</v>
      </c>
      <c r="F24" s="60" t="s">
        <v>137</v>
      </c>
      <c r="G24" s="60" t="s">
        <v>137</v>
      </c>
      <c r="H24" s="60" t="s">
        <v>137</v>
      </c>
      <c r="I24" s="60" t="s">
        <v>137</v>
      </c>
      <c r="J24" s="60" t="s">
        <v>137</v>
      </c>
      <c r="K24" s="60" t="s">
        <v>137</v>
      </c>
      <c r="L24" s="60" t="s">
        <v>137</v>
      </c>
      <c r="M24" s="60" t="s">
        <v>137</v>
      </c>
      <c r="N24" s="60" t="s">
        <v>137</v>
      </c>
      <c r="O24" s="60">
        <v>28.5</v>
      </c>
      <c r="P24" s="60">
        <v>29.3</v>
      </c>
      <c r="Q24" s="60">
        <v>31.9</v>
      </c>
      <c r="R24" s="60">
        <v>31.5</v>
      </c>
      <c r="S24" s="60">
        <v>29.1</v>
      </c>
      <c r="T24" s="60">
        <v>27.8</v>
      </c>
      <c r="U24" s="60">
        <v>24.6</v>
      </c>
      <c r="V24" s="60">
        <v>22.9</v>
      </c>
      <c r="W24" s="60">
        <v>25.4</v>
      </c>
      <c r="X24" s="60">
        <v>18.100000000000001</v>
      </c>
      <c r="Y24" s="60">
        <v>30.3</v>
      </c>
      <c r="Z24" s="60">
        <v>26.9</v>
      </c>
      <c r="AA24" s="60">
        <v>18</v>
      </c>
      <c r="AB24" s="60" t="s">
        <v>137</v>
      </c>
      <c r="AC24" s="60">
        <v>17.3</v>
      </c>
      <c r="AD24" s="60">
        <v>16.8</v>
      </c>
      <c r="AE24" s="60">
        <v>27.7</v>
      </c>
      <c r="AF24" s="60">
        <v>27.2</v>
      </c>
      <c r="AG24" s="60">
        <v>27.7</v>
      </c>
      <c r="AH24" s="60">
        <v>27.8</v>
      </c>
      <c r="AI24" s="60">
        <v>18.7</v>
      </c>
      <c r="AJ24" s="60" t="s">
        <v>137</v>
      </c>
      <c r="AK24" s="114">
        <f t="shared" si="1"/>
        <v>25.375</v>
      </c>
      <c r="AL24" s="60" t="s">
        <v>137</v>
      </c>
      <c r="AM24" s="60" t="s">
        <v>137</v>
      </c>
      <c r="AN24" s="60" t="s">
        <v>137</v>
      </c>
      <c r="AO24" s="60" t="s">
        <v>137</v>
      </c>
      <c r="AP24" s="60" t="s">
        <v>137</v>
      </c>
      <c r="AQ24" s="60" t="s">
        <v>137</v>
      </c>
      <c r="AR24" s="60" t="s">
        <v>137</v>
      </c>
      <c r="AS24" s="60" t="s">
        <v>137</v>
      </c>
      <c r="AT24" s="60" t="s">
        <v>137</v>
      </c>
      <c r="AU24" s="60">
        <v>16.3</v>
      </c>
      <c r="AV24" s="60">
        <v>14.3</v>
      </c>
      <c r="AW24" s="60">
        <v>13.8</v>
      </c>
      <c r="AX24" s="60">
        <v>12.4</v>
      </c>
      <c r="AY24" s="60">
        <v>14.2</v>
      </c>
      <c r="AZ24" s="60">
        <v>13.5</v>
      </c>
      <c r="BA24" s="60">
        <v>15.5</v>
      </c>
      <c r="BB24" s="60">
        <v>15.3</v>
      </c>
      <c r="BC24" s="60">
        <v>15.4</v>
      </c>
      <c r="BD24" s="60">
        <v>15.7</v>
      </c>
      <c r="BE24" s="60">
        <v>16.100000000000001</v>
      </c>
      <c r="BF24" s="60">
        <v>15</v>
      </c>
      <c r="BG24" s="60">
        <v>14.1</v>
      </c>
      <c r="BH24" s="60" t="s">
        <v>137</v>
      </c>
      <c r="BI24" s="60">
        <v>16.8</v>
      </c>
      <c r="BJ24" s="60">
        <v>14.8</v>
      </c>
      <c r="BK24" s="60">
        <v>17.100000000000001</v>
      </c>
      <c r="BL24" s="60">
        <v>14.5</v>
      </c>
      <c r="BM24" s="60">
        <v>11.6</v>
      </c>
      <c r="BN24" s="60">
        <v>11.1</v>
      </c>
      <c r="BO24" s="60">
        <v>9.3000000000000007</v>
      </c>
      <c r="BP24" s="124" t="s">
        <v>137</v>
      </c>
      <c r="BQ24" s="115">
        <f t="shared" si="2"/>
        <v>14.34</v>
      </c>
      <c r="BR24" s="4"/>
    </row>
    <row r="25" spans="2:70" x14ac:dyDescent="0.2">
      <c r="B25" s="1" t="str">
        <f t="shared" si="0"/>
        <v>Centro_El Polvorín</v>
      </c>
      <c r="C25" s="112" t="s">
        <v>6</v>
      </c>
      <c r="D25" s="112" t="s">
        <v>25</v>
      </c>
      <c r="E25" s="112" t="s">
        <v>26</v>
      </c>
      <c r="F25" s="121">
        <v>29.2</v>
      </c>
      <c r="G25" s="121">
        <v>30.4</v>
      </c>
      <c r="H25" s="121">
        <v>30.3</v>
      </c>
      <c r="I25" s="121">
        <v>30.4</v>
      </c>
      <c r="J25" s="121">
        <v>29.2</v>
      </c>
      <c r="K25" s="121">
        <v>24.7</v>
      </c>
      <c r="L25" s="121">
        <v>27.3</v>
      </c>
      <c r="M25" s="121">
        <v>30.3</v>
      </c>
      <c r="N25" s="121">
        <v>29.2</v>
      </c>
      <c r="O25" s="121">
        <v>29.2</v>
      </c>
      <c r="P25" s="121">
        <v>30.5</v>
      </c>
      <c r="Q25" s="121">
        <v>33.700000000000003</v>
      </c>
      <c r="R25" s="121">
        <v>33.299999999999997</v>
      </c>
      <c r="S25" s="121">
        <v>30.2</v>
      </c>
      <c r="T25" s="121">
        <v>29.1</v>
      </c>
      <c r="U25" s="121">
        <v>26.3</v>
      </c>
      <c r="V25" s="121">
        <v>24.4</v>
      </c>
      <c r="W25" s="121">
        <v>24.8</v>
      </c>
      <c r="X25" s="121">
        <v>29.5</v>
      </c>
      <c r="Y25" s="121">
        <v>32</v>
      </c>
      <c r="Z25" s="121">
        <v>28.7</v>
      </c>
      <c r="AA25" s="121">
        <v>26.2</v>
      </c>
      <c r="AB25" s="121">
        <v>26.1</v>
      </c>
      <c r="AC25" s="121">
        <v>25.9</v>
      </c>
      <c r="AD25" s="121">
        <v>27.4</v>
      </c>
      <c r="AE25" s="121">
        <v>28.6</v>
      </c>
      <c r="AF25" s="121">
        <v>29.1</v>
      </c>
      <c r="AG25" s="121">
        <v>29</v>
      </c>
      <c r="AH25" s="121" t="s">
        <v>137</v>
      </c>
      <c r="AI25" s="121" t="s">
        <v>137</v>
      </c>
      <c r="AJ25" s="60" t="s">
        <v>137</v>
      </c>
      <c r="AK25" s="114">
        <f t="shared" si="1"/>
        <v>28.750000000000004</v>
      </c>
      <c r="AL25" s="124">
        <v>14.1</v>
      </c>
      <c r="AM25" s="124">
        <v>14.8</v>
      </c>
      <c r="AN25" s="124">
        <v>13.7</v>
      </c>
      <c r="AO25" s="124">
        <v>15.1</v>
      </c>
      <c r="AP25" s="124">
        <v>17</v>
      </c>
      <c r="AQ25" s="124">
        <v>16.3</v>
      </c>
      <c r="AR25" s="124">
        <v>16.399999999999999</v>
      </c>
      <c r="AS25" s="124">
        <v>17.2</v>
      </c>
      <c r="AT25" s="124">
        <v>17.5</v>
      </c>
      <c r="AU25" s="124">
        <v>15.9</v>
      </c>
      <c r="AV25" s="124">
        <v>15.8</v>
      </c>
      <c r="AW25" s="124">
        <v>15.9</v>
      </c>
      <c r="AX25" s="124">
        <v>13.3</v>
      </c>
      <c r="AY25" s="124">
        <v>16.600000000000001</v>
      </c>
      <c r="AZ25" s="124">
        <v>15.2</v>
      </c>
      <c r="BA25" s="124">
        <v>16.8</v>
      </c>
      <c r="BB25" s="124">
        <v>16.399999999999999</v>
      </c>
      <c r="BC25" s="124">
        <v>16</v>
      </c>
      <c r="BD25" s="124">
        <v>15.9</v>
      </c>
      <c r="BE25" s="124">
        <v>16.399999999999999</v>
      </c>
      <c r="BF25" s="124">
        <v>16.5</v>
      </c>
      <c r="BG25" s="124">
        <v>15.1</v>
      </c>
      <c r="BH25" s="124">
        <v>16.2</v>
      </c>
      <c r="BI25" s="124">
        <v>13.9</v>
      </c>
      <c r="BJ25" s="124">
        <v>15.3</v>
      </c>
      <c r="BK25" s="124">
        <v>14.4</v>
      </c>
      <c r="BL25" s="124">
        <v>16.399999999999999</v>
      </c>
      <c r="BM25" s="124">
        <v>13.4</v>
      </c>
      <c r="BN25" s="124" t="s">
        <v>137</v>
      </c>
      <c r="BO25" s="124" t="s">
        <v>137</v>
      </c>
      <c r="BP25" s="124" t="s">
        <v>137</v>
      </c>
      <c r="BQ25" s="115">
        <f t="shared" si="2"/>
        <v>15.624999999999996</v>
      </c>
      <c r="BR25" s="4"/>
    </row>
    <row r="26" spans="2:70" x14ac:dyDescent="0.2">
      <c r="B26" s="1" t="str">
        <f t="shared" si="0"/>
        <v xml:space="preserve">Centro_Santa Clara </v>
      </c>
      <c r="C26" s="112" t="s">
        <v>6</v>
      </c>
      <c r="D26" s="112" t="s">
        <v>64</v>
      </c>
      <c r="E26" s="112" t="s">
        <v>65</v>
      </c>
      <c r="F26" s="121">
        <v>29.6</v>
      </c>
      <c r="G26" s="121">
        <v>30.9</v>
      </c>
      <c r="H26" s="121">
        <v>30.9</v>
      </c>
      <c r="I26" s="121">
        <v>30.6</v>
      </c>
      <c r="J26" s="121">
        <v>29.8</v>
      </c>
      <c r="K26" s="121">
        <v>24.2</v>
      </c>
      <c r="L26" s="121">
        <v>26.4</v>
      </c>
      <c r="M26" s="121">
        <v>30.4</v>
      </c>
      <c r="N26" s="121">
        <v>29.5</v>
      </c>
      <c r="O26" s="121">
        <v>30.4</v>
      </c>
      <c r="P26" s="121">
        <v>31.4</v>
      </c>
      <c r="Q26" s="121">
        <v>34.200000000000003</v>
      </c>
      <c r="R26" s="121">
        <v>32.700000000000003</v>
      </c>
      <c r="S26" s="121">
        <v>30.6</v>
      </c>
      <c r="T26" s="121">
        <v>29.7</v>
      </c>
      <c r="U26" s="121">
        <v>25.7</v>
      </c>
      <c r="V26" s="121">
        <v>23.9</v>
      </c>
      <c r="W26" s="121">
        <v>25.6</v>
      </c>
      <c r="X26" s="121">
        <v>29.4</v>
      </c>
      <c r="Y26" s="121">
        <v>31.6</v>
      </c>
      <c r="Z26" s="121">
        <v>28</v>
      </c>
      <c r="AA26" s="121">
        <v>26.1</v>
      </c>
      <c r="AB26" s="121">
        <v>25.9</v>
      </c>
      <c r="AC26" s="121">
        <v>25.6</v>
      </c>
      <c r="AD26" s="121">
        <v>25.9</v>
      </c>
      <c r="AE26" s="121">
        <v>28.2</v>
      </c>
      <c r="AF26" s="121" t="s">
        <v>137</v>
      </c>
      <c r="AG26" s="121" t="s">
        <v>137</v>
      </c>
      <c r="AH26" s="121" t="s">
        <v>137</v>
      </c>
      <c r="AI26" s="121" t="s">
        <v>137</v>
      </c>
      <c r="AJ26" s="60" t="s">
        <v>137</v>
      </c>
      <c r="AK26" s="114">
        <f t="shared" si="1"/>
        <v>28.738461538461536</v>
      </c>
      <c r="AL26" s="124">
        <v>13.4</v>
      </c>
      <c r="AM26" s="124">
        <v>14</v>
      </c>
      <c r="AN26" s="124">
        <v>14.3</v>
      </c>
      <c r="AO26" s="124">
        <v>13.4</v>
      </c>
      <c r="AP26" s="124">
        <v>16</v>
      </c>
      <c r="AQ26" s="124">
        <v>16.399999999999999</v>
      </c>
      <c r="AR26" s="124">
        <v>16.8</v>
      </c>
      <c r="AS26" s="124">
        <v>17.3</v>
      </c>
      <c r="AT26" s="124">
        <v>17</v>
      </c>
      <c r="AU26" s="124">
        <v>16.100000000000001</v>
      </c>
      <c r="AV26" s="124">
        <v>15.4</v>
      </c>
      <c r="AW26" s="124">
        <v>15.2</v>
      </c>
      <c r="AX26" s="124">
        <v>12.6</v>
      </c>
      <c r="AY26" s="124">
        <v>15.9</v>
      </c>
      <c r="AZ26" s="124">
        <v>14.9</v>
      </c>
      <c r="BA26" s="124">
        <v>16.100000000000001</v>
      </c>
      <c r="BB26" s="124">
        <v>16.600000000000001</v>
      </c>
      <c r="BC26" s="124">
        <v>16</v>
      </c>
      <c r="BD26" s="124">
        <v>15.8</v>
      </c>
      <c r="BE26" s="124">
        <v>15.3</v>
      </c>
      <c r="BF26" s="124">
        <v>15.9</v>
      </c>
      <c r="BG26" s="124">
        <v>14.8</v>
      </c>
      <c r="BH26" s="124">
        <v>15.7</v>
      </c>
      <c r="BI26" s="124">
        <v>14.7</v>
      </c>
      <c r="BJ26" s="124">
        <v>14.7</v>
      </c>
      <c r="BK26" s="124">
        <v>15.2</v>
      </c>
      <c r="BL26" s="124" t="s">
        <v>137</v>
      </c>
      <c r="BM26" s="124" t="s">
        <v>137</v>
      </c>
      <c r="BN26" s="124" t="s">
        <v>137</v>
      </c>
      <c r="BO26" s="124" t="s">
        <v>137</v>
      </c>
      <c r="BP26" s="124" t="s">
        <v>137</v>
      </c>
      <c r="BQ26" s="115">
        <f t="shared" si="2"/>
        <v>15.365384615384613</v>
      </c>
      <c r="BR26" s="4"/>
    </row>
    <row r="27" spans="2:70" x14ac:dyDescent="0.2">
      <c r="B27" s="1" t="str">
        <f t="shared" si="0"/>
        <v>Centro_INIFAP San Luis</v>
      </c>
      <c r="C27" s="112" t="s">
        <v>6</v>
      </c>
      <c r="D27" s="112" t="s">
        <v>106</v>
      </c>
      <c r="E27" s="112" t="s">
        <v>104</v>
      </c>
      <c r="F27" s="121">
        <v>28.5</v>
      </c>
      <c r="G27" s="121">
        <v>29.1</v>
      </c>
      <c r="H27" s="121">
        <v>29.6</v>
      </c>
      <c r="I27" s="121">
        <v>28.6</v>
      </c>
      <c r="J27" s="121">
        <v>28.4</v>
      </c>
      <c r="K27" s="121">
        <v>23.7</v>
      </c>
      <c r="L27" s="121">
        <v>26.7</v>
      </c>
      <c r="M27" s="121">
        <v>27</v>
      </c>
      <c r="N27" s="121">
        <v>26.6</v>
      </c>
      <c r="O27" s="121">
        <v>28.9</v>
      </c>
      <c r="P27" s="121">
        <v>29</v>
      </c>
      <c r="Q27" s="121">
        <v>30.4</v>
      </c>
      <c r="R27" s="121">
        <v>30.7</v>
      </c>
      <c r="S27" s="121">
        <v>29.6</v>
      </c>
      <c r="T27" s="121">
        <v>28.5</v>
      </c>
      <c r="U27" s="121">
        <v>24.2</v>
      </c>
      <c r="V27" s="121">
        <v>24.5</v>
      </c>
      <c r="W27" s="121">
        <v>24.8</v>
      </c>
      <c r="X27" s="121">
        <v>27.6</v>
      </c>
      <c r="Y27" s="121">
        <v>30.1</v>
      </c>
      <c r="Z27" s="121">
        <v>27.9</v>
      </c>
      <c r="AA27" s="121">
        <v>25.8</v>
      </c>
      <c r="AB27" s="121">
        <v>25.2</v>
      </c>
      <c r="AC27" s="121">
        <v>25.5</v>
      </c>
      <c r="AD27" s="121">
        <v>25.1</v>
      </c>
      <c r="AE27" s="121">
        <v>26.9</v>
      </c>
      <c r="AF27" s="121">
        <v>25.8</v>
      </c>
      <c r="AG27" s="121">
        <v>27.9</v>
      </c>
      <c r="AH27" s="121">
        <v>27.9</v>
      </c>
      <c r="AI27" s="121">
        <v>28.7</v>
      </c>
      <c r="AJ27" s="121">
        <v>28.2</v>
      </c>
      <c r="AK27" s="114">
        <f t="shared" si="1"/>
        <v>27.464516129032258</v>
      </c>
      <c r="AL27" s="124">
        <v>14</v>
      </c>
      <c r="AM27" s="124">
        <v>14</v>
      </c>
      <c r="AN27" s="124">
        <v>12.2</v>
      </c>
      <c r="AO27" s="124">
        <v>10.3</v>
      </c>
      <c r="AP27" s="124">
        <v>15.1</v>
      </c>
      <c r="AQ27" s="124">
        <v>16.3</v>
      </c>
      <c r="AR27" s="124">
        <v>16.5</v>
      </c>
      <c r="AS27" s="124">
        <v>16.600000000000001</v>
      </c>
      <c r="AT27" s="124">
        <v>17.3</v>
      </c>
      <c r="AU27" s="124">
        <v>16.5</v>
      </c>
      <c r="AV27" s="124">
        <v>14.1</v>
      </c>
      <c r="AW27" s="124">
        <v>13.5</v>
      </c>
      <c r="AX27" s="124">
        <v>10.7</v>
      </c>
      <c r="AY27" s="124">
        <v>14.1</v>
      </c>
      <c r="AZ27" s="124">
        <v>11.7</v>
      </c>
      <c r="BA27" s="124">
        <v>16.5</v>
      </c>
      <c r="BB27" s="124">
        <v>15.3</v>
      </c>
      <c r="BC27" s="124">
        <v>16</v>
      </c>
      <c r="BD27" s="124">
        <v>15.9</v>
      </c>
      <c r="BE27" s="124">
        <v>15</v>
      </c>
      <c r="BF27" s="124">
        <v>12.1</v>
      </c>
      <c r="BG27" s="124">
        <v>14.5</v>
      </c>
      <c r="BH27" s="124">
        <v>14.3</v>
      </c>
      <c r="BI27" s="124">
        <v>14.6</v>
      </c>
      <c r="BJ27" s="124">
        <v>14.6</v>
      </c>
      <c r="BK27" s="124">
        <v>14.7</v>
      </c>
      <c r="BL27" s="124">
        <v>14</v>
      </c>
      <c r="BM27" s="124">
        <v>9</v>
      </c>
      <c r="BN27" s="124">
        <v>9.6999999999999993</v>
      </c>
      <c r="BO27" s="124">
        <v>7.9</v>
      </c>
      <c r="BP27" s="124">
        <v>13.6</v>
      </c>
      <c r="BQ27" s="115">
        <f t="shared" si="2"/>
        <v>13.890322580645162</v>
      </c>
      <c r="BR27" s="4"/>
    </row>
    <row r="28" spans="2:70" x14ac:dyDescent="0.2">
      <c r="B28" s="1" t="str">
        <f t="shared" si="0"/>
        <v>Centro_La Lugarda</v>
      </c>
      <c r="C28" s="112" t="s">
        <v>6</v>
      </c>
      <c r="D28" s="112" t="s">
        <v>39</v>
      </c>
      <c r="E28" s="112" t="s">
        <v>40</v>
      </c>
      <c r="F28" s="121">
        <v>27.2</v>
      </c>
      <c r="G28" s="121">
        <v>26.6</v>
      </c>
      <c r="H28" s="121">
        <v>27.5</v>
      </c>
      <c r="I28" s="121">
        <v>27.1</v>
      </c>
      <c r="J28" s="121">
        <v>26.2</v>
      </c>
      <c r="K28" s="121">
        <v>21.4</v>
      </c>
      <c r="L28" s="121">
        <v>25.3</v>
      </c>
      <c r="M28" s="121">
        <v>22.9</v>
      </c>
      <c r="N28" s="121">
        <v>23.4</v>
      </c>
      <c r="O28" s="121">
        <v>25.4</v>
      </c>
      <c r="P28" s="121">
        <v>24.5</v>
      </c>
      <c r="Q28" s="121">
        <v>26.5</v>
      </c>
      <c r="R28" s="121">
        <v>28</v>
      </c>
      <c r="S28" s="121">
        <v>26.8</v>
      </c>
      <c r="T28" s="121">
        <v>25.3</v>
      </c>
      <c r="U28" s="121">
        <v>21.6</v>
      </c>
      <c r="V28" s="121">
        <v>21.9</v>
      </c>
      <c r="W28" s="121">
        <v>23.6</v>
      </c>
      <c r="X28" s="121">
        <v>25.3</v>
      </c>
      <c r="Y28" s="121">
        <v>25.6</v>
      </c>
      <c r="Z28" s="121">
        <v>23.6</v>
      </c>
      <c r="AA28" s="121">
        <v>22.5</v>
      </c>
      <c r="AB28" s="121">
        <v>23.9</v>
      </c>
      <c r="AC28" s="121">
        <v>22.5</v>
      </c>
      <c r="AD28" s="121">
        <v>20.7</v>
      </c>
      <c r="AE28" s="121">
        <v>23.6</v>
      </c>
      <c r="AF28" s="121">
        <v>24.5</v>
      </c>
      <c r="AG28" s="121">
        <v>24.5</v>
      </c>
      <c r="AH28" s="121">
        <v>25.1</v>
      </c>
      <c r="AI28" s="121">
        <v>25.3</v>
      </c>
      <c r="AJ28" s="121">
        <v>24.8</v>
      </c>
      <c r="AK28" s="114">
        <f t="shared" si="1"/>
        <v>24.616129032258065</v>
      </c>
      <c r="AL28" s="124">
        <v>13.3</v>
      </c>
      <c r="AM28" s="124">
        <v>10.5</v>
      </c>
      <c r="AN28" s="124">
        <v>11.8</v>
      </c>
      <c r="AO28" s="124">
        <v>9.6999999999999993</v>
      </c>
      <c r="AP28" s="124">
        <v>11.4</v>
      </c>
      <c r="AQ28" s="124">
        <v>15.4</v>
      </c>
      <c r="AR28" s="124">
        <v>15.4</v>
      </c>
      <c r="AS28" s="124">
        <v>15.9</v>
      </c>
      <c r="AT28" s="124">
        <v>15.2</v>
      </c>
      <c r="AU28" s="124">
        <v>13.5</v>
      </c>
      <c r="AV28" s="124">
        <v>13.3</v>
      </c>
      <c r="AW28" s="124">
        <v>13.8</v>
      </c>
      <c r="AX28" s="124">
        <v>12.2</v>
      </c>
      <c r="AY28" s="124">
        <v>13.1</v>
      </c>
      <c r="AZ28" s="124">
        <v>12.8</v>
      </c>
      <c r="BA28" s="124">
        <v>13.5</v>
      </c>
      <c r="BB28" s="124">
        <v>14.6</v>
      </c>
      <c r="BC28" s="124">
        <v>14</v>
      </c>
      <c r="BD28" s="124">
        <v>14.8</v>
      </c>
      <c r="BE28" s="124">
        <v>14.1</v>
      </c>
      <c r="BF28" s="124">
        <v>12.8</v>
      </c>
      <c r="BG28" s="124">
        <v>13.2</v>
      </c>
      <c r="BH28" s="124">
        <v>12.6</v>
      </c>
      <c r="BI28" s="124">
        <v>12.4</v>
      </c>
      <c r="BJ28" s="124">
        <v>14</v>
      </c>
      <c r="BK28" s="124">
        <v>12.4</v>
      </c>
      <c r="BL28" s="124">
        <v>12.4</v>
      </c>
      <c r="BM28" s="124">
        <v>12.4</v>
      </c>
      <c r="BN28" s="124">
        <v>12.8</v>
      </c>
      <c r="BO28" s="124">
        <v>8.8000000000000007</v>
      </c>
      <c r="BP28" s="124">
        <v>12.2</v>
      </c>
      <c r="BQ28" s="115">
        <f t="shared" si="2"/>
        <v>13.041935483870969</v>
      </c>
      <c r="BR28" s="4"/>
    </row>
    <row r="29" spans="2:70" x14ac:dyDescent="0.2">
      <c r="B29" s="1" t="str">
        <f t="shared" si="0"/>
        <v>Centro_La Purisima</v>
      </c>
      <c r="C29" s="112" t="s">
        <v>6</v>
      </c>
      <c r="D29" s="112" t="s">
        <v>41</v>
      </c>
      <c r="E29" s="112" t="s">
        <v>42</v>
      </c>
      <c r="F29" s="121">
        <v>25</v>
      </c>
      <c r="G29" s="121">
        <v>25.1</v>
      </c>
      <c r="H29" s="121">
        <v>25.9</v>
      </c>
      <c r="I29" s="121">
        <v>24.7</v>
      </c>
      <c r="J29" s="121">
        <v>23.6</v>
      </c>
      <c r="K29" s="121">
        <v>19.100000000000001</v>
      </c>
      <c r="L29" s="121">
        <v>22.8</v>
      </c>
      <c r="M29" s="121">
        <v>21.9</v>
      </c>
      <c r="N29" s="121">
        <v>22.3</v>
      </c>
      <c r="O29" s="121">
        <v>24.8</v>
      </c>
      <c r="P29" s="121">
        <v>24.2</v>
      </c>
      <c r="Q29" s="121">
        <v>24.9</v>
      </c>
      <c r="R29" s="121">
        <v>24.4</v>
      </c>
      <c r="S29" s="121">
        <v>18.100000000000001</v>
      </c>
      <c r="T29" s="121">
        <v>14.2</v>
      </c>
      <c r="U29" s="121">
        <v>14.1</v>
      </c>
      <c r="V29" s="121" t="s">
        <v>137</v>
      </c>
      <c r="W29" s="121">
        <v>12.7</v>
      </c>
      <c r="X29" s="121" t="s">
        <v>137</v>
      </c>
      <c r="Y29" s="121" t="s">
        <v>137</v>
      </c>
      <c r="Z29" s="121" t="s">
        <v>137</v>
      </c>
      <c r="AA29" s="121" t="s">
        <v>137</v>
      </c>
      <c r="AB29" s="121" t="s">
        <v>137</v>
      </c>
      <c r="AC29" s="121" t="s">
        <v>137</v>
      </c>
      <c r="AD29" s="121" t="s">
        <v>137</v>
      </c>
      <c r="AE29" s="121" t="s">
        <v>137</v>
      </c>
      <c r="AF29" s="121" t="s">
        <v>137</v>
      </c>
      <c r="AG29" s="121" t="s">
        <v>137</v>
      </c>
      <c r="AH29" s="121" t="s">
        <v>137</v>
      </c>
      <c r="AI29" s="121" t="s">
        <v>137</v>
      </c>
      <c r="AJ29" s="121" t="s">
        <v>137</v>
      </c>
      <c r="AK29" s="114">
        <f t="shared" si="1"/>
        <v>21.63529411764706</v>
      </c>
      <c r="AL29" s="124">
        <v>12.2</v>
      </c>
      <c r="AM29" s="124">
        <v>12.6</v>
      </c>
      <c r="AN29" s="124">
        <v>12.6</v>
      </c>
      <c r="AO29" s="124">
        <v>11.2</v>
      </c>
      <c r="AP29" s="124">
        <v>12.5</v>
      </c>
      <c r="AQ29" s="124">
        <v>13.6</v>
      </c>
      <c r="AR29" s="124">
        <v>14</v>
      </c>
      <c r="AS29" s="124">
        <v>14.6</v>
      </c>
      <c r="AT29" s="124">
        <v>14.2</v>
      </c>
      <c r="AU29" s="124">
        <v>14.3</v>
      </c>
      <c r="AV29" s="124">
        <v>12.8</v>
      </c>
      <c r="AW29" s="124">
        <v>13.3</v>
      </c>
      <c r="AX29" s="124">
        <v>12.5</v>
      </c>
      <c r="AY29" s="124">
        <v>12.6</v>
      </c>
      <c r="AZ29" s="124">
        <v>14.2</v>
      </c>
      <c r="BA29" s="124">
        <v>14.1</v>
      </c>
      <c r="BB29" s="124" t="s">
        <v>137</v>
      </c>
      <c r="BC29" s="124">
        <v>12.7</v>
      </c>
      <c r="BD29" s="124" t="s">
        <v>137</v>
      </c>
      <c r="BE29" s="124" t="s">
        <v>137</v>
      </c>
      <c r="BF29" s="124" t="s">
        <v>137</v>
      </c>
      <c r="BG29" s="124" t="s">
        <v>137</v>
      </c>
      <c r="BH29" s="124" t="s">
        <v>137</v>
      </c>
      <c r="BI29" s="124" t="s">
        <v>137</v>
      </c>
      <c r="BJ29" s="124" t="s">
        <v>137</v>
      </c>
      <c r="BK29" s="124" t="s">
        <v>137</v>
      </c>
      <c r="BL29" s="124" t="s">
        <v>137</v>
      </c>
      <c r="BM29" s="124" t="s">
        <v>137</v>
      </c>
      <c r="BN29" s="124" t="s">
        <v>137</v>
      </c>
      <c r="BO29" s="124" t="s">
        <v>137</v>
      </c>
      <c r="BP29" s="124" t="s">
        <v>137</v>
      </c>
      <c r="BQ29" s="115">
        <f t="shared" si="2"/>
        <v>13.176470588235292</v>
      </c>
      <c r="BR29" s="4"/>
    </row>
    <row r="30" spans="2:70" x14ac:dyDescent="0.2">
      <c r="B30" s="1" t="str">
        <f t="shared" si="0"/>
        <v>Centro_San Ignacio</v>
      </c>
      <c r="C30" s="112" t="s">
        <v>6</v>
      </c>
      <c r="D30" s="112" t="s">
        <v>61</v>
      </c>
      <c r="E30" s="112" t="s">
        <v>62</v>
      </c>
      <c r="F30" s="121">
        <v>29.5</v>
      </c>
      <c r="G30" s="121">
        <v>29.4</v>
      </c>
      <c r="H30" s="121">
        <v>29.5</v>
      </c>
      <c r="I30" s="121">
        <v>28.9</v>
      </c>
      <c r="J30" s="121">
        <v>28.3</v>
      </c>
      <c r="K30" s="121">
        <v>23.8</v>
      </c>
      <c r="L30" s="121">
        <v>27.1</v>
      </c>
      <c r="M30" s="121">
        <v>28.9</v>
      </c>
      <c r="N30" s="121">
        <v>26.9</v>
      </c>
      <c r="O30" s="121">
        <v>30.5</v>
      </c>
      <c r="P30" s="121">
        <v>29.8</v>
      </c>
      <c r="Q30" s="121">
        <v>31.3</v>
      </c>
      <c r="R30" s="121">
        <v>32.299999999999997</v>
      </c>
      <c r="S30" s="121">
        <v>31</v>
      </c>
      <c r="T30" s="121">
        <v>28.6</v>
      </c>
      <c r="U30" s="121">
        <v>24.9</v>
      </c>
      <c r="V30" s="121">
        <v>23.6</v>
      </c>
      <c r="W30" s="121">
        <v>26.3</v>
      </c>
      <c r="X30" s="121">
        <v>29.1</v>
      </c>
      <c r="Y30" s="121">
        <v>30.7</v>
      </c>
      <c r="Z30" s="121">
        <v>29.2</v>
      </c>
      <c r="AA30" s="121">
        <v>25.5</v>
      </c>
      <c r="AB30" s="121">
        <v>26.9</v>
      </c>
      <c r="AC30" s="121">
        <v>24.9</v>
      </c>
      <c r="AD30" s="121">
        <v>26</v>
      </c>
      <c r="AE30" s="121">
        <v>27.6</v>
      </c>
      <c r="AF30" s="121">
        <v>27.2</v>
      </c>
      <c r="AG30" s="121">
        <v>27.9</v>
      </c>
      <c r="AH30" s="121">
        <v>28.2</v>
      </c>
      <c r="AI30" s="121">
        <v>28.6</v>
      </c>
      <c r="AJ30" s="121">
        <v>28.1</v>
      </c>
      <c r="AK30" s="114">
        <f t="shared" si="1"/>
        <v>28.080645161290334</v>
      </c>
      <c r="AL30" s="121">
        <v>13.6</v>
      </c>
      <c r="AM30" s="121">
        <v>13.2</v>
      </c>
      <c r="AN30" s="121">
        <v>13.2</v>
      </c>
      <c r="AO30" s="121">
        <v>12.1</v>
      </c>
      <c r="AP30" s="121">
        <v>13.3</v>
      </c>
      <c r="AQ30" s="121">
        <v>16.399999999999999</v>
      </c>
      <c r="AR30" s="121">
        <v>17</v>
      </c>
      <c r="AS30" s="121">
        <v>16.7</v>
      </c>
      <c r="AT30" s="121">
        <v>17.100000000000001</v>
      </c>
      <c r="AU30" s="121">
        <v>16.100000000000001</v>
      </c>
      <c r="AV30" s="121">
        <v>14.3</v>
      </c>
      <c r="AW30" s="121">
        <v>13.9</v>
      </c>
      <c r="AX30" s="121">
        <v>12.7</v>
      </c>
      <c r="AY30" s="121">
        <v>13.4</v>
      </c>
      <c r="AZ30" s="121">
        <v>13</v>
      </c>
      <c r="BA30" s="121">
        <v>16.7</v>
      </c>
      <c r="BB30" s="121">
        <v>15.9</v>
      </c>
      <c r="BC30" s="121">
        <v>15.9</v>
      </c>
      <c r="BD30" s="121">
        <v>14.9</v>
      </c>
      <c r="BE30" s="121">
        <v>15.1</v>
      </c>
      <c r="BF30" s="121">
        <v>12.7</v>
      </c>
      <c r="BG30" s="121">
        <v>13.7</v>
      </c>
      <c r="BH30" s="121">
        <v>14</v>
      </c>
      <c r="BI30" s="121">
        <v>14.1</v>
      </c>
      <c r="BJ30" s="121">
        <v>15</v>
      </c>
      <c r="BK30" s="121">
        <v>14.2</v>
      </c>
      <c r="BL30" s="121">
        <v>14.8</v>
      </c>
      <c r="BM30" s="121">
        <v>13.4</v>
      </c>
      <c r="BN30" s="121">
        <v>10.6</v>
      </c>
      <c r="BO30" s="121">
        <v>10</v>
      </c>
      <c r="BP30" s="121">
        <v>13.4</v>
      </c>
      <c r="BQ30" s="115">
        <f t="shared" si="2"/>
        <v>14.206451612903225</v>
      </c>
      <c r="BR30" s="4"/>
    </row>
    <row r="31" spans="2:70" x14ac:dyDescent="0.2">
      <c r="B31" s="1" t="str">
        <f t="shared" si="0"/>
        <v>Centro_San Isidro</v>
      </c>
      <c r="C31" s="112" t="s">
        <v>6</v>
      </c>
      <c r="D31" s="112" t="s">
        <v>63</v>
      </c>
      <c r="E31" s="112" t="s">
        <v>62</v>
      </c>
      <c r="F31" s="121">
        <v>28.3</v>
      </c>
      <c r="G31" s="121">
        <v>29.3</v>
      </c>
      <c r="H31" s="121">
        <v>29.2</v>
      </c>
      <c r="I31" s="121">
        <v>29.3</v>
      </c>
      <c r="J31" s="121">
        <v>28.6</v>
      </c>
      <c r="K31" s="121">
        <v>24.7</v>
      </c>
      <c r="L31" s="121">
        <v>27.1</v>
      </c>
      <c r="M31" s="121">
        <v>27.5</v>
      </c>
      <c r="N31" s="121">
        <v>27.6</v>
      </c>
      <c r="O31" s="121">
        <v>29.6</v>
      </c>
      <c r="P31" s="121">
        <v>28.8</v>
      </c>
      <c r="Q31" s="121">
        <v>29.4</v>
      </c>
      <c r="R31" s="121">
        <v>31.1</v>
      </c>
      <c r="S31" s="121">
        <v>30.5</v>
      </c>
      <c r="T31" s="121">
        <v>27.9</v>
      </c>
      <c r="U31" s="121">
        <v>23.4</v>
      </c>
      <c r="V31" s="121">
        <v>23.8</v>
      </c>
      <c r="W31" s="121">
        <v>25.2</v>
      </c>
      <c r="X31" s="121">
        <v>27</v>
      </c>
      <c r="Y31" s="121">
        <v>29.8</v>
      </c>
      <c r="Z31" s="121">
        <v>27.4</v>
      </c>
      <c r="AA31" s="121">
        <v>24.1</v>
      </c>
      <c r="AB31" s="121">
        <v>24.8</v>
      </c>
      <c r="AC31" s="121">
        <v>23.5</v>
      </c>
      <c r="AD31" s="121">
        <v>23.5</v>
      </c>
      <c r="AE31" s="121">
        <v>27.4</v>
      </c>
      <c r="AF31" s="121">
        <v>26.7</v>
      </c>
      <c r="AG31" s="121">
        <v>26.8</v>
      </c>
      <c r="AH31" s="121">
        <v>27.3</v>
      </c>
      <c r="AI31" s="121">
        <v>28.4</v>
      </c>
      <c r="AJ31" s="121">
        <v>25.8</v>
      </c>
      <c r="AK31" s="114">
        <f t="shared" si="1"/>
        <v>27.21935483870967</v>
      </c>
      <c r="AL31" s="121">
        <v>14.2</v>
      </c>
      <c r="AM31" s="121">
        <v>12.4</v>
      </c>
      <c r="AN31" s="121">
        <v>14.1</v>
      </c>
      <c r="AO31" s="121">
        <v>12.3</v>
      </c>
      <c r="AP31" s="121">
        <v>12.2</v>
      </c>
      <c r="AQ31" s="121">
        <v>16.3</v>
      </c>
      <c r="AR31" s="121">
        <v>16.899999999999999</v>
      </c>
      <c r="AS31" s="121">
        <v>17.100000000000001</v>
      </c>
      <c r="AT31" s="121">
        <v>16.5</v>
      </c>
      <c r="AU31" s="121">
        <v>16.8</v>
      </c>
      <c r="AV31" s="121">
        <v>14.2</v>
      </c>
      <c r="AW31" s="121">
        <v>14.5</v>
      </c>
      <c r="AX31" s="121">
        <v>13.1</v>
      </c>
      <c r="AY31" s="121">
        <v>12.9</v>
      </c>
      <c r="AZ31" s="121">
        <v>13.2</v>
      </c>
      <c r="BA31" s="121">
        <v>15.6</v>
      </c>
      <c r="BB31" s="121">
        <v>15.3</v>
      </c>
      <c r="BC31" s="121">
        <v>15.3</v>
      </c>
      <c r="BD31" s="121">
        <v>16.7</v>
      </c>
      <c r="BE31" s="121">
        <v>14.3</v>
      </c>
      <c r="BF31" s="121">
        <v>12.6</v>
      </c>
      <c r="BG31" s="121">
        <v>13.7</v>
      </c>
      <c r="BH31" s="121">
        <v>12.6</v>
      </c>
      <c r="BI31" s="121">
        <v>14.5</v>
      </c>
      <c r="BJ31" s="121">
        <v>14.9</v>
      </c>
      <c r="BK31" s="121">
        <v>12.4</v>
      </c>
      <c r="BL31" s="121">
        <v>14.2</v>
      </c>
      <c r="BM31" s="121">
        <v>13.4</v>
      </c>
      <c r="BN31" s="121">
        <v>12.2</v>
      </c>
      <c r="BO31" s="121">
        <v>9.4</v>
      </c>
      <c r="BP31" s="121">
        <v>12.4</v>
      </c>
      <c r="BQ31" s="115">
        <f t="shared" si="2"/>
        <v>14.07096774193548</v>
      </c>
      <c r="BR31" s="4"/>
    </row>
    <row r="32" spans="2:70" x14ac:dyDescent="0.2">
      <c r="B32" s="1" t="str">
        <f t="shared" si="0"/>
        <v>Huasteca_5 de Mayo</v>
      </c>
      <c r="C32" s="111" t="s">
        <v>0</v>
      </c>
      <c r="D32" s="111" t="s">
        <v>1</v>
      </c>
      <c r="E32" s="111" t="s">
        <v>2</v>
      </c>
      <c r="F32" s="121" t="s">
        <v>137</v>
      </c>
      <c r="G32" s="121" t="s">
        <v>137</v>
      </c>
      <c r="H32" s="121" t="s">
        <v>137</v>
      </c>
      <c r="I32" s="121" t="s">
        <v>137</v>
      </c>
      <c r="J32" s="121" t="s">
        <v>137</v>
      </c>
      <c r="K32" s="121" t="s">
        <v>137</v>
      </c>
      <c r="L32" s="121" t="s">
        <v>137</v>
      </c>
      <c r="M32" s="121" t="s">
        <v>137</v>
      </c>
      <c r="N32" s="121" t="s">
        <v>137</v>
      </c>
      <c r="O32" s="121" t="s">
        <v>137</v>
      </c>
      <c r="P32" s="121" t="s">
        <v>137</v>
      </c>
      <c r="Q32" s="121" t="s">
        <v>137</v>
      </c>
      <c r="R32" s="121" t="s">
        <v>137</v>
      </c>
      <c r="S32" s="121" t="s">
        <v>137</v>
      </c>
      <c r="T32" s="121" t="s">
        <v>137</v>
      </c>
      <c r="U32" s="121" t="s">
        <v>137</v>
      </c>
      <c r="V32" s="121" t="s">
        <v>137</v>
      </c>
      <c r="W32" s="121" t="s">
        <v>137</v>
      </c>
      <c r="X32" s="121" t="s">
        <v>137</v>
      </c>
      <c r="Y32" s="121" t="s">
        <v>137</v>
      </c>
      <c r="Z32" s="121" t="s">
        <v>137</v>
      </c>
      <c r="AA32" s="121" t="s">
        <v>137</v>
      </c>
      <c r="AB32" s="121" t="s">
        <v>137</v>
      </c>
      <c r="AC32" s="121" t="s">
        <v>137</v>
      </c>
      <c r="AD32" s="121" t="s">
        <v>137</v>
      </c>
      <c r="AE32" s="121" t="s">
        <v>137</v>
      </c>
      <c r="AF32" s="121" t="s">
        <v>137</v>
      </c>
      <c r="AG32" s="121" t="s">
        <v>137</v>
      </c>
      <c r="AH32" s="121" t="s">
        <v>137</v>
      </c>
      <c r="AI32" s="121" t="s">
        <v>137</v>
      </c>
      <c r="AJ32" s="121">
        <v>37.200000000000003</v>
      </c>
      <c r="AK32" s="114">
        <f t="shared" si="1"/>
        <v>37.200000000000003</v>
      </c>
      <c r="AL32" s="121" t="s">
        <v>137</v>
      </c>
      <c r="AM32" s="121" t="s">
        <v>137</v>
      </c>
      <c r="AN32" s="121" t="s">
        <v>137</v>
      </c>
      <c r="AO32" s="121" t="s">
        <v>137</v>
      </c>
      <c r="AP32" s="121" t="s">
        <v>137</v>
      </c>
      <c r="AQ32" s="121" t="s">
        <v>137</v>
      </c>
      <c r="AR32" s="121" t="s">
        <v>137</v>
      </c>
      <c r="AS32" s="121" t="s">
        <v>137</v>
      </c>
      <c r="AT32" s="121" t="s">
        <v>137</v>
      </c>
      <c r="AU32" s="121" t="s">
        <v>137</v>
      </c>
      <c r="AV32" s="121" t="s">
        <v>137</v>
      </c>
      <c r="AW32" s="121" t="s">
        <v>137</v>
      </c>
      <c r="AX32" s="121" t="s">
        <v>137</v>
      </c>
      <c r="AY32" s="121" t="s">
        <v>137</v>
      </c>
      <c r="AZ32" s="121" t="s">
        <v>137</v>
      </c>
      <c r="BA32" s="121" t="s">
        <v>137</v>
      </c>
      <c r="BB32" s="121" t="s">
        <v>137</v>
      </c>
      <c r="BC32" s="121" t="s">
        <v>137</v>
      </c>
      <c r="BD32" s="121" t="s">
        <v>137</v>
      </c>
      <c r="BE32" s="121" t="s">
        <v>137</v>
      </c>
      <c r="BF32" s="121" t="s">
        <v>137</v>
      </c>
      <c r="BG32" s="121" t="s">
        <v>137</v>
      </c>
      <c r="BH32" s="121" t="s">
        <v>137</v>
      </c>
      <c r="BI32" s="121" t="s">
        <v>137</v>
      </c>
      <c r="BJ32" s="121" t="s">
        <v>137</v>
      </c>
      <c r="BK32" s="121" t="s">
        <v>137</v>
      </c>
      <c r="BL32" s="121" t="s">
        <v>137</v>
      </c>
      <c r="BM32" s="121" t="s">
        <v>137</v>
      </c>
      <c r="BN32" s="121" t="s">
        <v>137</v>
      </c>
      <c r="BO32" s="121" t="s">
        <v>137</v>
      </c>
      <c r="BP32" s="121">
        <v>22</v>
      </c>
      <c r="BQ32" s="115">
        <f t="shared" si="2"/>
        <v>22</v>
      </c>
      <c r="BR32" s="4"/>
    </row>
    <row r="33" spans="2:70" x14ac:dyDescent="0.2">
      <c r="B33" s="1" t="str">
        <f t="shared" si="0"/>
        <v>Huasteca_Estación Coyoles</v>
      </c>
      <c r="C33" s="111" t="s">
        <v>0</v>
      </c>
      <c r="D33" s="111" t="s">
        <v>32</v>
      </c>
      <c r="E33" s="111" t="s">
        <v>2</v>
      </c>
      <c r="F33" s="121" t="s">
        <v>137</v>
      </c>
      <c r="G33" s="121" t="s">
        <v>137</v>
      </c>
      <c r="H33" s="121" t="s">
        <v>137</v>
      </c>
      <c r="I33" s="121" t="s">
        <v>137</v>
      </c>
      <c r="J33" s="121" t="s">
        <v>137</v>
      </c>
      <c r="K33" s="121" t="s">
        <v>137</v>
      </c>
      <c r="L33" s="121" t="s">
        <v>137</v>
      </c>
      <c r="M33" s="121" t="s">
        <v>137</v>
      </c>
      <c r="N33" s="121" t="s">
        <v>137</v>
      </c>
      <c r="O33" s="121" t="s">
        <v>137</v>
      </c>
      <c r="P33" s="121" t="s">
        <v>137</v>
      </c>
      <c r="Q33" s="121" t="s">
        <v>137</v>
      </c>
      <c r="R33" s="121" t="s">
        <v>137</v>
      </c>
      <c r="S33" s="121" t="s">
        <v>137</v>
      </c>
      <c r="T33" s="121" t="s">
        <v>137</v>
      </c>
      <c r="U33" s="121" t="s">
        <v>137</v>
      </c>
      <c r="V33" s="121" t="s">
        <v>137</v>
      </c>
      <c r="W33" s="121" t="s">
        <v>137</v>
      </c>
      <c r="X33" s="121" t="s">
        <v>137</v>
      </c>
      <c r="Y33" s="121" t="s">
        <v>137</v>
      </c>
      <c r="Z33" s="121" t="s">
        <v>137</v>
      </c>
      <c r="AA33" s="121" t="s">
        <v>137</v>
      </c>
      <c r="AB33" s="121" t="s">
        <v>137</v>
      </c>
      <c r="AC33" s="121" t="s">
        <v>137</v>
      </c>
      <c r="AD33" s="121" t="s">
        <v>137</v>
      </c>
      <c r="AE33" s="121" t="s">
        <v>137</v>
      </c>
      <c r="AF33" s="121" t="s">
        <v>137</v>
      </c>
      <c r="AG33" s="121" t="s">
        <v>137</v>
      </c>
      <c r="AH33" s="121" t="s">
        <v>137</v>
      </c>
      <c r="AI33" s="121" t="s">
        <v>137</v>
      </c>
      <c r="AJ33" s="121">
        <v>37.200000000000003</v>
      </c>
      <c r="AK33" s="114">
        <f t="shared" si="1"/>
        <v>37.200000000000003</v>
      </c>
      <c r="AL33" s="121" t="s">
        <v>137</v>
      </c>
      <c r="AM33" s="121" t="s">
        <v>137</v>
      </c>
      <c r="AN33" s="121" t="s">
        <v>137</v>
      </c>
      <c r="AO33" s="121" t="s">
        <v>137</v>
      </c>
      <c r="AP33" s="121" t="s">
        <v>137</v>
      </c>
      <c r="AQ33" s="121" t="s">
        <v>137</v>
      </c>
      <c r="AR33" s="121" t="s">
        <v>137</v>
      </c>
      <c r="AS33" s="121" t="s">
        <v>137</v>
      </c>
      <c r="AT33" s="121" t="s">
        <v>137</v>
      </c>
      <c r="AU33" s="121" t="s">
        <v>137</v>
      </c>
      <c r="AV33" s="121" t="s">
        <v>137</v>
      </c>
      <c r="AW33" s="121" t="s">
        <v>137</v>
      </c>
      <c r="AX33" s="121" t="s">
        <v>137</v>
      </c>
      <c r="AY33" s="121" t="s">
        <v>137</v>
      </c>
      <c r="AZ33" s="121" t="s">
        <v>137</v>
      </c>
      <c r="BA33" s="121" t="s">
        <v>137</v>
      </c>
      <c r="BB33" s="121" t="s">
        <v>137</v>
      </c>
      <c r="BC33" s="121" t="s">
        <v>137</v>
      </c>
      <c r="BD33" s="121" t="s">
        <v>137</v>
      </c>
      <c r="BE33" s="121" t="s">
        <v>137</v>
      </c>
      <c r="BF33" s="121" t="s">
        <v>137</v>
      </c>
      <c r="BG33" s="121" t="s">
        <v>137</v>
      </c>
      <c r="BH33" s="121" t="s">
        <v>137</v>
      </c>
      <c r="BI33" s="121" t="s">
        <v>137</v>
      </c>
      <c r="BJ33" s="121" t="s">
        <v>137</v>
      </c>
      <c r="BK33" s="121" t="s">
        <v>137</v>
      </c>
      <c r="BL33" s="121" t="s">
        <v>137</v>
      </c>
      <c r="BM33" s="121" t="s">
        <v>137</v>
      </c>
      <c r="BN33" s="121" t="s">
        <v>137</v>
      </c>
      <c r="BO33" s="121" t="s">
        <v>137</v>
      </c>
      <c r="BP33" s="121">
        <v>22</v>
      </c>
      <c r="BQ33" s="115">
        <f t="shared" si="2"/>
        <v>22</v>
      </c>
      <c r="BR33" s="4"/>
    </row>
    <row r="34" spans="2:70" x14ac:dyDescent="0.2">
      <c r="B34" s="1" t="str">
        <f t="shared" si="0"/>
        <v>Huasteca_Ingenio Plan de Ayala</v>
      </c>
      <c r="C34" s="111" t="s">
        <v>0</v>
      </c>
      <c r="D34" s="111" t="s">
        <v>107</v>
      </c>
      <c r="E34" s="111" t="s">
        <v>2</v>
      </c>
      <c r="F34" s="121" t="s">
        <v>137</v>
      </c>
      <c r="G34" s="121" t="s">
        <v>137</v>
      </c>
      <c r="H34" s="121" t="s">
        <v>137</v>
      </c>
      <c r="I34" s="121" t="s">
        <v>137</v>
      </c>
      <c r="J34" s="121" t="s">
        <v>137</v>
      </c>
      <c r="K34" s="121" t="s">
        <v>137</v>
      </c>
      <c r="L34" s="121" t="s">
        <v>137</v>
      </c>
      <c r="M34" s="121" t="s">
        <v>137</v>
      </c>
      <c r="N34" s="121" t="s">
        <v>137</v>
      </c>
      <c r="O34" s="121" t="s">
        <v>137</v>
      </c>
      <c r="P34" s="121" t="s">
        <v>137</v>
      </c>
      <c r="Q34" s="121" t="s">
        <v>137</v>
      </c>
      <c r="R34" s="121" t="s">
        <v>137</v>
      </c>
      <c r="S34" s="121" t="s">
        <v>137</v>
      </c>
      <c r="T34" s="121" t="s">
        <v>137</v>
      </c>
      <c r="U34" s="121" t="s">
        <v>137</v>
      </c>
      <c r="V34" s="121" t="s">
        <v>137</v>
      </c>
      <c r="W34" s="121" t="s">
        <v>137</v>
      </c>
      <c r="X34" s="121" t="s">
        <v>137</v>
      </c>
      <c r="Y34" s="121" t="s">
        <v>137</v>
      </c>
      <c r="Z34" s="121" t="s">
        <v>137</v>
      </c>
      <c r="AA34" s="121" t="s">
        <v>137</v>
      </c>
      <c r="AB34" s="121" t="s">
        <v>137</v>
      </c>
      <c r="AC34" s="121" t="s">
        <v>137</v>
      </c>
      <c r="AD34" s="121" t="s">
        <v>137</v>
      </c>
      <c r="AE34" s="121" t="s">
        <v>137</v>
      </c>
      <c r="AF34" s="121" t="s">
        <v>137</v>
      </c>
      <c r="AG34" s="121" t="s">
        <v>137</v>
      </c>
      <c r="AH34" s="121" t="s">
        <v>137</v>
      </c>
      <c r="AI34" s="121" t="s">
        <v>137</v>
      </c>
      <c r="AJ34" s="121">
        <v>37.200000000000003</v>
      </c>
      <c r="AK34" s="114">
        <f t="shared" si="1"/>
        <v>37.200000000000003</v>
      </c>
      <c r="AL34" s="121" t="s">
        <v>137</v>
      </c>
      <c r="AM34" s="121" t="s">
        <v>137</v>
      </c>
      <c r="AN34" s="121" t="s">
        <v>137</v>
      </c>
      <c r="AO34" s="121" t="s">
        <v>137</v>
      </c>
      <c r="AP34" s="121" t="s">
        <v>137</v>
      </c>
      <c r="AQ34" s="121" t="s">
        <v>137</v>
      </c>
      <c r="AR34" s="121" t="s">
        <v>137</v>
      </c>
      <c r="AS34" s="121" t="s">
        <v>137</v>
      </c>
      <c r="AT34" s="121" t="s">
        <v>137</v>
      </c>
      <c r="AU34" s="121" t="s">
        <v>137</v>
      </c>
      <c r="AV34" s="121" t="s">
        <v>137</v>
      </c>
      <c r="AW34" s="121" t="s">
        <v>137</v>
      </c>
      <c r="AX34" s="121" t="s">
        <v>137</v>
      </c>
      <c r="AY34" s="121" t="s">
        <v>137</v>
      </c>
      <c r="AZ34" s="121" t="s">
        <v>137</v>
      </c>
      <c r="BA34" s="121" t="s">
        <v>137</v>
      </c>
      <c r="BB34" s="121" t="s">
        <v>137</v>
      </c>
      <c r="BC34" s="121" t="s">
        <v>137</v>
      </c>
      <c r="BD34" s="121" t="s">
        <v>137</v>
      </c>
      <c r="BE34" s="121" t="s">
        <v>137</v>
      </c>
      <c r="BF34" s="121" t="s">
        <v>137</v>
      </c>
      <c r="BG34" s="121" t="s">
        <v>137</v>
      </c>
      <c r="BH34" s="121" t="s">
        <v>137</v>
      </c>
      <c r="BI34" s="121" t="s">
        <v>137</v>
      </c>
      <c r="BJ34" s="121" t="s">
        <v>137</v>
      </c>
      <c r="BK34" s="121" t="s">
        <v>137</v>
      </c>
      <c r="BL34" s="121" t="s">
        <v>137</v>
      </c>
      <c r="BM34" s="121" t="s">
        <v>137</v>
      </c>
      <c r="BN34" s="121" t="s">
        <v>137</v>
      </c>
      <c r="BO34" s="121" t="s">
        <v>137</v>
      </c>
      <c r="BP34" s="121">
        <v>22</v>
      </c>
      <c r="BQ34" s="115">
        <f t="shared" si="2"/>
        <v>22</v>
      </c>
      <c r="BR34" s="4"/>
    </row>
    <row r="35" spans="2:70" x14ac:dyDescent="0.2">
      <c r="B35" s="1" t="str">
        <f t="shared" si="0"/>
        <v>Huasteca_La Hincada</v>
      </c>
      <c r="C35" s="111" t="s">
        <v>0</v>
      </c>
      <c r="D35" s="111" t="s">
        <v>38</v>
      </c>
      <c r="E35" s="111" t="s">
        <v>2</v>
      </c>
      <c r="F35" s="121" t="s">
        <v>137</v>
      </c>
      <c r="G35" s="121" t="s">
        <v>137</v>
      </c>
      <c r="H35" s="121" t="s">
        <v>137</v>
      </c>
      <c r="I35" s="121" t="s">
        <v>137</v>
      </c>
      <c r="J35" s="121" t="s">
        <v>137</v>
      </c>
      <c r="K35" s="121" t="s">
        <v>137</v>
      </c>
      <c r="L35" s="121" t="s">
        <v>137</v>
      </c>
      <c r="M35" s="121" t="s">
        <v>137</v>
      </c>
      <c r="N35" s="121" t="s">
        <v>137</v>
      </c>
      <c r="O35" s="121" t="s">
        <v>137</v>
      </c>
      <c r="P35" s="121" t="s">
        <v>137</v>
      </c>
      <c r="Q35" s="121" t="s">
        <v>137</v>
      </c>
      <c r="R35" s="121" t="s">
        <v>137</v>
      </c>
      <c r="S35" s="121" t="s">
        <v>137</v>
      </c>
      <c r="T35" s="121" t="s">
        <v>137</v>
      </c>
      <c r="U35" s="121" t="s">
        <v>137</v>
      </c>
      <c r="V35" s="121" t="s">
        <v>137</v>
      </c>
      <c r="W35" s="121" t="s">
        <v>137</v>
      </c>
      <c r="X35" s="121" t="s">
        <v>137</v>
      </c>
      <c r="Y35" s="121" t="s">
        <v>137</v>
      </c>
      <c r="Z35" s="121" t="s">
        <v>137</v>
      </c>
      <c r="AA35" s="121" t="s">
        <v>137</v>
      </c>
      <c r="AB35" s="121" t="s">
        <v>137</v>
      </c>
      <c r="AC35" s="121" t="s">
        <v>137</v>
      </c>
      <c r="AD35" s="121" t="s">
        <v>137</v>
      </c>
      <c r="AE35" s="121" t="s">
        <v>137</v>
      </c>
      <c r="AF35" s="121" t="s">
        <v>137</v>
      </c>
      <c r="AG35" s="121" t="s">
        <v>137</v>
      </c>
      <c r="AH35" s="121" t="s">
        <v>137</v>
      </c>
      <c r="AI35" s="121" t="s">
        <v>137</v>
      </c>
      <c r="AJ35" s="121">
        <v>37.200000000000003</v>
      </c>
      <c r="AK35" s="114">
        <f t="shared" si="1"/>
        <v>37.200000000000003</v>
      </c>
      <c r="AL35" s="121" t="s">
        <v>137</v>
      </c>
      <c r="AM35" s="121" t="s">
        <v>137</v>
      </c>
      <c r="AN35" s="121" t="s">
        <v>137</v>
      </c>
      <c r="AO35" s="121" t="s">
        <v>137</v>
      </c>
      <c r="AP35" s="121" t="s">
        <v>137</v>
      </c>
      <c r="AQ35" s="121" t="s">
        <v>137</v>
      </c>
      <c r="AR35" s="121" t="s">
        <v>137</v>
      </c>
      <c r="AS35" s="121" t="s">
        <v>137</v>
      </c>
      <c r="AT35" s="121" t="s">
        <v>137</v>
      </c>
      <c r="AU35" s="121" t="s">
        <v>137</v>
      </c>
      <c r="AV35" s="121" t="s">
        <v>137</v>
      </c>
      <c r="AW35" s="121" t="s">
        <v>137</v>
      </c>
      <c r="AX35" s="121" t="s">
        <v>137</v>
      </c>
      <c r="AY35" s="121" t="s">
        <v>137</v>
      </c>
      <c r="AZ35" s="121" t="s">
        <v>137</v>
      </c>
      <c r="BA35" s="121" t="s">
        <v>137</v>
      </c>
      <c r="BB35" s="121" t="s">
        <v>137</v>
      </c>
      <c r="BC35" s="121" t="s">
        <v>137</v>
      </c>
      <c r="BD35" s="121" t="s">
        <v>137</v>
      </c>
      <c r="BE35" s="121" t="s">
        <v>137</v>
      </c>
      <c r="BF35" s="121" t="s">
        <v>137</v>
      </c>
      <c r="BG35" s="121" t="s">
        <v>137</v>
      </c>
      <c r="BH35" s="121" t="s">
        <v>137</v>
      </c>
      <c r="BI35" s="121" t="s">
        <v>137</v>
      </c>
      <c r="BJ35" s="121" t="s">
        <v>137</v>
      </c>
      <c r="BK35" s="121" t="s">
        <v>137</v>
      </c>
      <c r="BL35" s="121" t="s">
        <v>137</v>
      </c>
      <c r="BM35" s="121" t="s">
        <v>137</v>
      </c>
      <c r="BN35" s="121" t="s">
        <v>137</v>
      </c>
      <c r="BO35" s="121" t="s">
        <v>137</v>
      </c>
      <c r="BP35" s="121">
        <v>22</v>
      </c>
      <c r="BQ35" s="115">
        <f t="shared" si="2"/>
        <v>22</v>
      </c>
      <c r="BR35" s="4"/>
    </row>
    <row r="36" spans="2:70" x14ac:dyDescent="0.2">
      <c r="B36" s="1" t="str">
        <f t="shared" si="0"/>
        <v>Huasteca_Tampaya</v>
      </c>
      <c r="C36" s="111" t="s">
        <v>0</v>
      </c>
      <c r="D36" s="111" t="s">
        <v>70</v>
      </c>
      <c r="E36" s="111" t="s">
        <v>2</v>
      </c>
      <c r="F36" s="121" t="s">
        <v>137</v>
      </c>
      <c r="G36" s="121" t="s">
        <v>137</v>
      </c>
      <c r="H36" s="121" t="s">
        <v>137</v>
      </c>
      <c r="I36" s="121" t="s">
        <v>137</v>
      </c>
      <c r="J36" s="121" t="s">
        <v>137</v>
      </c>
      <c r="K36" s="121" t="s">
        <v>137</v>
      </c>
      <c r="L36" s="121" t="s">
        <v>137</v>
      </c>
      <c r="M36" s="121" t="s">
        <v>137</v>
      </c>
      <c r="N36" s="121" t="s">
        <v>137</v>
      </c>
      <c r="O36" s="121" t="s">
        <v>137</v>
      </c>
      <c r="P36" s="121" t="s">
        <v>137</v>
      </c>
      <c r="Q36" s="121" t="s">
        <v>137</v>
      </c>
      <c r="R36" s="121" t="s">
        <v>137</v>
      </c>
      <c r="S36" s="121" t="s">
        <v>137</v>
      </c>
      <c r="T36" s="121" t="s">
        <v>137</v>
      </c>
      <c r="U36" s="121" t="s">
        <v>137</v>
      </c>
      <c r="V36" s="121" t="s">
        <v>137</v>
      </c>
      <c r="W36" s="121" t="s">
        <v>137</v>
      </c>
      <c r="X36" s="121" t="s">
        <v>137</v>
      </c>
      <c r="Y36" s="121" t="s">
        <v>137</v>
      </c>
      <c r="Z36" s="121" t="s">
        <v>137</v>
      </c>
      <c r="AA36" s="121" t="s">
        <v>137</v>
      </c>
      <c r="AB36" s="121" t="s">
        <v>137</v>
      </c>
      <c r="AC36" s="121" t="s">
        <v>137</v>
      </c>
      <c r="AD36" s="121" t="s">
        <v>137</v>
      </c>
      <c r="AE36" s="121" t="s">
        <v>137</v>
      </c>
      <c r="AF36" s="121" t="s">
        <v>137</v>
      </c>
      <c r="AG36" s="121" t="s">
        <v>137</v>
      </c>
      <c r="AH36" s="121" t="s">
        <v>137</v>
      </c>
      <c r="AI36" s="121" t="s">
        <v>137</v>
      </c>
      <c r="AJ36" s="121">
        <v>37.200000000000003</v>
      </c>
      <c r="AK36" s="114">
        <f t="shared" si="1"/>
        <v>37.200000000000003</v>
      </c>
      <c r="AL36" s="121" t="s">
        <v>137</v>
      </c>
      <c r="AM36" s="121" t="s">
        <v>137</v>
      </c>
      <c r="AN36" s="121" t="s">
        <v>137</v>
      </c>
      <c r="AO36" s="121" t="s">
        <v>137</v>
      </c>
      <c r="AP36" s="121" t="s">
        <v>137</v>
      </c>
      <c r="AQ36" s="121" t="s">
        <v>137</v>
      </c>
      <c r="AR36" s="121" t="s">
        <v>137</v>
      </c>
      <c r="AS36" s="121" t="s">
        <v>137</v>
      </c>
      <c r="AT36" s="121" t="s">
        <v>137</v>
      </c>
      <c r="AU36" s="121" t="s">
        <v>137</v>
      </c>
      <c r="AV36" s="121" t="s">
        <v>137</v>
      </c>
      <c r="AW36" s="121" t="s">
        <v>137</v>
      </c>
      <c r="AX36" s="121" t="s">
        <v>137</v>
      </c>
      <c r="AY36" s="121" t="s">
        <v>137</v>
      </c>
      <c r="AZ36" s="121" t="s">
        <v>137</v>
      </c>
      <c r="BA36" s="121" t="s">
        <v>137</v>
      </c>
      <c r="BB36" s="121" t="s">
        <v>137</v>
      </c>
      <c r="BC36" s="121" t="s">
        <v>137</v>
      </c>
      <c r="BD36" s="121" t="s">
        <v>137</v>
      </c>
      <c r="BE36" s="121" t="s">
        <v>137</v>
      </c>
      <c r="BF36" s="121" t="s">
        <v>137</v>
      </c>
      <c r="BG36" s="121" t="s">
        <v>137</v>
      </c>
      <c r="BH36" s="121" t="s">
        <v>137</v>
      </c>
      <c r="BI36" s="121" t="s">
        <v>137</v>
      </c>
      <c r="BJ36" s="121" t="s">
        <v>137</v>
      </c>
      <c r="BK36" s="121" t="s">
        <v>137</v>
      </c>
      <c r="BL36" s="121" t="s">
        <v>137</v>
      </c>
      <c r="BM36" s="121" t="s">
        <v>137</v>
      </c>
      <c r="BN36" s="121" t="s">
        <v>137</v>
      </c>
      <c r="BO36" s="121" t="s">
        <v>137</v>
      </c>
      <c r="BP36" s="121">
        <v>22</v>
      </c>
      <c r="BQ36" s="115">
        <f t="shared" si="2"/>
        <v>22</v>
      </c>
      <c r="BR36" s="4"/>
    </row>
    <row r="37" spans="2:70" x14ac:dyDescent="0.2">
      <c r="B37" s="1" t="str">
        <f t="shared" si="0"/>
        <v>Huasteca_INIFAP Ebano</v>
      </c>
      <c r="C37" s="111" t="s">
        <v>0</v>
      </c>
      <c r="D37" s="111" t="s">
        <v>33</v>
      </c>
      <c r="E37" s="111" t="s">
        <v>34</v>
      </c>
      <c r="F37" s="121" t="s">
        <v>137</v>
      </c>
      <c r="G37" s="121" t="s">
        <v>137</v>
      </c>
      <c r="H37" s="121" t="s">
        <v>137</v>
      </c>
      <c r="I37" s="121" t="s">
        <v>137</v>
      </c>
      <c r="J37" s="121" t="s">
        <v>137</v>
      </c>
      <c r="K37" s="121" t="s">
        <v>137</v>
      </c>
      <c r="L37" s="121" t="s">
        <v>137</v>
      </c>
      <c r="M37" s="121" t="s">
        <v>137</v>
      </c>
      <c r="N37" s="121" t="s">
        <v>137</v>
      </c>
      <c r="O37" s="121" t="s">
        <v>137</v>
      </c>
      <c r="P37" s="121" t="s">
        <v>137</v>
      </c>
      <c r="Q37" s="121" t="s">
        <v>137</v>
      </c>
      <c r="R37" s="121" t="s">
        <v>137</v>
      </c>
      <c r="S37" s="121" t="s">
        <v>137</v>
      </c>
      <c r="T37" s="121" t="s">
        <v>137</v>
      </c>
      <c r="U37" s="121" t="s">
        <v>137</v>
      </c>
      <c r="V37" s="121" t="s">
        <v>137</v>
      </c>
      <c r="W37" s="121" t="s">
        <v>137</v>
      </c>
      <c r="X37" s="121" t="s">
        <v>137</v>
      </c>
      <c r="Y37" s="121" t="s">
        <v>137</v>
      </c>
      <c r="Z37" s="121" t="s">
        <v>137</v>
      </c>
      <c r="AA37" s="121" t="s">
        <v>137</v>
      </c>
      <c r="AB37" s="121" t="s">
        <v>137</v>
      </c>
      <c r="AC37" s="121" t="s">
        <v>137</v>
      </c>
      <c r="AD37" s="121" t="s">
        <v>137</v>
      </c>
      <c r="AE37" s="121" t="s">
        <v>137</v>
      </c>
      <c r="AF37" s="121" t="s">
        <v>137</v>
      </c>
      <c r="AG37" s="121" t="s">
        <v>137</v>
      </c>
      <c r="AH37" s="121" t="s">
        <v>137</v>
      </c>
      <c r="AI37" s="121" t="s">
        <v>137</v>
      </c>
      <c r="AJ37" s="121">
        <v>37.200000000000003</v>
      </c>
      <c r="AK37" s="114">
        <f t="shared" si="1"/>
        <v>37.200000000000003</v>
      </c>
      <c r="AL37" s="121" t="s">
        <v>137</v>
      </c>
      <c r="AM37" s="121" t="s">
        <v>137</v>
      </c>
      <c r="AN37" s="121" t="s">
        <v>137</v>
      </c>
      <c r="AO37" s="121" t="s">
        <v>137</v>
      </c>
      <c r="AP37" s="121" t="s">
        <v>137</v>
      </c>
      <c r="AQ37" s="121" t="s">
        <v>137</v>
      </c>
      <c r="AR37" s="121" t="s">
        <v>137</v>
      </c>
      <c r="AS37" s="121" t="s">
        <v>137</v>
      </c>
      <c r="AT37" s="121" t="s">
        <v>137</v>
      </c>
      <c r="AU37" s="121" t="s">
        <v>137</v>
      </c>
      <c r="AV37" s="121" t="s">
        <v>137</v>
      </c>
      <c r="AW37" s="121" t="s">
        <v>137</v>
      </c>
      <c r="AX37" s="121" t="s">
        <v>137</v>
      </c>
      <c r="AY37" s="121" t="s">
        <v>137</v>
      </c>
      <c r="AZ37" s="121" t="s">
        <v>137</v>
      </c>
      <c r="BA37" s="121" t="s">
        <v>137</v>
      </c>
      <c r="BB37" s="121" t="s">
        <v>137</v>
      </c>
      <c r="BC37" s="121" t="s">
        <v>137</v>
      </c>
      <c r="BD37" s="121" t="s">
        <v>137</v>
      </c>
      <c r="BE37" s="121" t="s">
        <v>137</v>
      </c>
      <c r="BF37" s="121" t="s">
        <v>137</v>
      </c>
      <c r="BG37" s="121" t="s">
        <v>137</v>
      </c>
      <c r="BH37" s="121" t="s">
        <v>137</v>
      </c>
      <c r="BI37" s="121" t="s">
        <v>137</v>
      </c>
      <c r="BJ37" s="121" t="s">
        <v>137</v>
      </c>
      <c r="BK37" s="121" t="s">
        <v>137</v>
      </c>
      <c r="BL37" s="121" t="s">
        <v>137</v>
      </c>
      <c r="BM37" s="121" t="s">
        <v>137</v>
      </c>
      <c r="BN37" s="121" t="s">
        <v>137</v>
      </c>
      <c r="BO37" s="121" t="s">
        <v>137</v>
      </c>
      <c r="BP37" s="121">
        <v>22</v>
      </c>
      <c r="BQ37" s="115">
        <f t="shared" si="2"/>
        <v>22</v>
      </c>
      <c r="BR37" s="4"/>
    </row>
    <row r="38" spans="2:70" x14ac:dyDescent="0.2">
      <c r="B38" s="1" t="str">
        <f t="shared" si="0"/>
        <v>Huasteca_Ponciano</v>
      </c>
      <c r="C38" s="111" t="s">
        <v>0</v>
      </c>
      <c r="D38" s="111" t="s">
        <v>51</v>
      </c>
      <c r="E38" s="111" t="s">
        <v>34</v>
      </c>
      <c r="F38" s="121" t="s">
        <v>137</v>
      </c>
      <c r="G38" s="121" t="s">
        <v>137</v>
      </c>
      <c r="H38" s="121" t="s">
        <v>137</v>
      </c>
      <c r="I38" s="121" t="s">
        <v>137</v>
      </c>
      <c r="J38" s="121" t="s">
        <v>137</v>
      </c>
      <c r="K38" s="121" t="s">
        <v>137</v>
      </c>
      <c r="L38" s="121" t="s">
        <v>137</v>
      </c>
      <c r="M38" s="121" t="s">
        <v>137</v>
      </c>
      <c r="N38" s="121" t="s">
        <v>137</v>
      </c>
      <c r="O38" s="121" t="s">
        <v>137</v>
      </c>
      <c r="P38" s="121" t="s">
        <v>137</v>
      </c>
      <c r="Q38" s="121" t="s">
        <v>137</v>
      </c>
      <c r="R38" s="121" t="s">
        <v>137</v>
      </c>
      <c r="S38" s="121" t="s">
        <v>137</v>
      </c>
      <c r="T38" s="121" t="s">
        <v>137</v>
      </c>
      <c r="U38" s="121" t="s">
        <v>137</v>
      </c>
      <c r="V38" s="121" t="s">
        <v>137</v>
      </c>
      <c r="W38" s="121" t="s">
        <v>137</v>
      </c>
      <c r="X38" s="121" t="s">
        <v>137</v>
      </c>
      <c r="Y38" s="121" t="s">
        <v>137</v>
      </c>
      <c r="Z38" s="121" t="s">
        <v>137</v>
      </c>
      <c r="AA38" s="121" t="s">
        <v>137</v>
      </c>
      <c r="AB38" s="121" t="s">
        <v>137</v>
      </c>
      <c r="AC38" s="121" t="s">
        <v>137</v>
      </c>
      <c r="AD38" s="121" t="s">
        <v>137</v>
      </c>
      <c r="AE38" s="121" t="s">
        <v>137</v>
      </c>
      <c r="AF38" s="121" t="s">
        <v>137</v>
      </c>
      <c r="AG38" s="121" t="s">
        <v>137</v>
      </c>
      <c r="AH38" s="121" t="s">
        <v>137</v>
      </c>
      <c r="AI38" s="121" t="s">
        <v>137</v>
      </c>
      <c r="AJ38" s="121">
        <v>37.200000000000003</v>
      </c>
      <c r="AK38" s="114">
        <f t="shared" si="1"/>
        <v>37.200000000000003</v>
      </c>
      <c r="AL38" s="121" t="s">
        <v>137</v>
      </c>
      <c r="AM38" s="121" t="s">
        <v>137</v>
      </c>
      <c r="AN38" s="121" t="s">
        <v>137</v>
      </c>
      <c r="AO38" s="121" t="s">
        <v>137</v>
      </c>
      <c r="AP38" s="121" t="s">
        <v>137</v>
      </c>
      <c r="AQ38" s="121" t="s">
        <v>137</v>
      </c>
      <c r="AR38" s="121" t="s">
        <v>137</v>
      </c>
      <c r="AS38" s="121" t="s">
        <v>137</v>
      </c>
      <c r="AT38" s="121" t="s">
        <v>137</v>
      </c>
      <c r="AU38" s="121" t="s">
        <v>137</v>
      </c>
      <c r="AV38" s="121" t="s">
        <v>137</v>
      </c>
      <c r="AW38" s="121" t="s">
        <v>137</v>
      </c>
      <c r="AX38" s="121" t="s">
        <v>137</v>
      </c>
      <c r="AY38" s="121" t="s">
        <v>137</v>
      </c>
      <c r="AZ38" s="121" t="s">
        <v>137</v>
      </c>
      <c r="BA38" s="121" t="s">
        <v>137</v>
      </c>
      <c r="BB38" s="121" t="s">
        <v>137</v>
      </c>
      <c r="BC38" s="121" t="s">
        <v>137</v>
      </c>
      <c r="BD38" s="121" t="s">
        <v>137</v>
      </c>
      <c r="BE38" s="121" t="s">
        <v>137</v>
      </c>
      <c r="BF38" s="121" t="s">
        <v>137</v>
      </c>
      <c r="BG38" s="121" t="s">
        <v>137</v>
      </c>
      <c r="BH38" s="121" t="s">
        <v>137</v>
      </c>
      <c r="BI38" s="121" t="s">
        <v>137</v>
      </c>
      <c r="BJ38" s="121" t="s">
        <v>137</v>
      </c>
      <c r="BK38" s="121" t="s">
        <v>137</v>
      </c>
      <c r="BL38" s="121" t="s">
        <v>137</v>
      </c>
      <c r="BM38" s="121" t="s">
        <v>137</v>
      </c>
      <c r="BN38" s="121" t="s">
        <v>137</v>
      </c>
      <c r="BO38" s="121" t="s">
        <v>137</v>
      </c>
      <c r="BP38" s="121">
        <v>22</v>
      </c>
      <c r="BQ38" s="115">
        <f t="shared" si="2"/>
        <v>22</v>
      </c>
      <c r="BR38" s="4"/>
    </row>
    <row r="39" spans="2:70" x14ac:dyDescent="0.2">
      <c r="B39" s="1" t="str">
        <f t="shared" si="0"/>
        <v>Huasteca_Santa Fé</v>
      </c>
      <c r="C39" s="111" t="s">
        <v>0</v>
      </c>
      <c r="D39" s="111" t="s">
        <v>66</v>
      </c>
      <c r="E39" s="111" t="s">
        <v>34</v>
      </c>
      <c r="F39" s="121" t="s">
        <v>137</v>
      </c>
      <c r="G39" s="121" t="s">
        <v>137</v>
      </c>
      <c r="H39" s="121" t="s">
        <v>137</v>
      </c>
      <c r="I39" s="121" t="s">
        <v>137</v>
      </c>
      <c r="J39" s="121" t="s">
        <v>137</v>
      </c>
      <c r="K39" s="121" t="s">
        <v>137</v>
      </c>
      <c r="L39" s="121" t="s">
        <v>137</v>
      </c>
      <c r="M39" s="121" t="s">
        <v>137</v>
      </c>
      <c r="N39" s="121" t="s">
        <v>137</v>
      </c>
      <c r="O39" s="121" t="s">
        <v>137</v>
      </c>
      <c r="P39" s="121" t="s">
        <v>137</v>
      </c>
      <c r="Q39" s="121" t="s">
        <v>137</v>
      </c>
      <c r="R39" s="121" t="s">
        <v>137</v>
      </c>
      <c r="S39" s="121" t="s">
        <v>137</v>
      </c>
      <c r="T39" s="121" t="s">
        <v>137</v>
      </c>
      <c r="U39" s="121" t="s">
        <v>137</v>
      </c>
      <c r="V39" s="121" t="s">
        <v>137</v>
      </c>
      <c r="W39" s="121" t="s">
        <v>137</v>
      </c>
      <c r="X39" s="121" t="s">
        <v>137</v>
      </c>
      <c r="Y39" s="121" t="s">
        <v>137</v>
      </c>
      <c r="Z39" s="121" t="s">
        <v>137</v>
      </c>
      <c r="AA39" s="121" t="s">
        <v>137</v>
      </c>
      <c r="AB39" s="121" t="s">
        <v>137</v>
      </c>
      <c r="AC39" s="121" t="s">
        <v>137</v>
      </c>
      <c r="AD39" s="121" t="s">
        <v>137</v>
      </c>
      <c r="AE39" s="121" t="s">
        <v>137</v>
      </c>
      <c r="AF39" s="121" t="s">
        <v>137</v>
      </c>
      <c r="AG39" s="121" t="s">
        <v>137</v>
      </c>
      <c r="AH39" s="121" t="s">
        <v>137</v>
      </c>
      <c r="AI39" s="121" t="s">
        <v>137</v>
      </c>
      <c r="AJ39" s="121">
        <v>37.200000000000003</v>
      </c>
      <c r="AK39" s="114">
        <f t="shared" si="1"/>
        <v>37.200000000000003</v>
      </c>
      <c r="AL39" s="121" t="s">
        <v>137</v>
      </c>
      <c r="AM39" s="121" t="s">
        <v>137</v>
      </c>
      <c r="AN39" s="121" t="s">
        <v>137</v>
      </c>
      <c r="AO39" s="121" t="s">
        <v>137</v>
      </c>
      <c r="AP39" s="121" t="s">
        <v>137</v>
      </c>
      <c r="AQ39" s="121" t="s">
        <v>137</v>
      </c>
      <c r="AR39" s="121" t="s">
        <v>137</v>
      </c>
      <c r="AS39" s="121" t="s">
        <v>137</v>
      </c>
      <c r="AT39" s="121" t="s">
        <v>137</v>
      </c>
      <c r="AU39" s="121" t="s">
        <v>137</v>
      </c>
      <c r="AV39" s="121" t="s">
        <v>137</v>
      </c>
      <c r="AW39" s="121" t="s">
        <v>137</v>
      </c>
      <c r="AX39" s="121" t="s">
        <v>137</v>
      </c>
      <c r="AY39" s="121" t="s">
        <v>137</v>
      </c>
      <c r="AZ39" s="121" t="s">
        <v>137</v>
      </c>
      <c r="BA39" s="121" t="s">
        <v>137</v>
      </c>
      <c r="BB39" s="121" t="s">
        <v>137</v>
      </c>
      <c r="BC39" s="121" t="s">
        <v>137</v>
      </c>
      <c r="BD39" s="121" t="s">
        <v>137</v>
      </c>
      <c r="BE39" s="121" t="s">
        <v>137</v>
      </c>
      <c r="BF39" s="121" t="s">
        <v>137</v>
      </c>
      <c r="BG39" s="121" t="s">
        <v>137</v>
      </c>
      <c r="BH39" s="121" t="s">
        <v>137</v>
      </c>
      <c r="BI39" s="121" t="s">
        <v>137</v>
      </c>
      <c r="BJ39" s="121" t="s">
        <v>137</v>
      </c>
      <c r="BK39" s="121" t="s">
        <v>137</v>
      </c>
      <c r="BL39" s="121" t="s">
        <v>137</v>
      </c>
      <c r="BM39" s="121" t="s">
        <v>137</v>
      </c>
      <c r="BN39" s="121" t="s">
        <v>137</v>
      </c>
      <c r="BO39" s="121" t="s">
        <v>137</v>
      </c>
      <c r="BP39" s="121">
        <v>22</v>
      </c>
      <c r="BQ39" s="115">
        <f t="shared" si="2"/>
        <v>22</v>
      </c>
      <c r="BR39" s="4"/>
    </row>
    <row r="40" spans="2:70" x14ac:dyDescent="0.2">
      <c r="B40" s="1" t="str">
        <f t="shared" si="0"/>
        <v xml:space="preserve">Huasteca_Santa Martha </v>
      </c>
      <c r="C40" s="111" t="s">
        <v>0</v>
      </c>
      <c r="D40" s="111" t="s">
        <v>67</v>
      </c>
      <c r="E40" s="111" t="s">
        <v>34</v>
      </c>
      <c r="F40" s="121" t="s">
        <v>137</v>
      </c>
      <c r="G40" s="121" t="s">
        <v>137</v>
      </c>
      <c r="H40" s="121" t="s">
        <v>137</v>
      </c>
      <c r="I40" s="121" t="s">
        <v>137</v>
      </c>
      <c r="J40" s="121" t="s">
        <v>137</v>
      </c>
      <c r="K40" s="121" t="s">
        <v>137</v>
      </c>
      <c r="L40" s="121" t="s">
        <v>137</v>
      </c>
      <c r="M40" s="121" t="s">
        <v>137</v>
      </c>
      <c r="N40" s="121" t="s">
        <v>137</v>
      </c>
      <c r="O40" s="121" t="s">
        <v>137</v>
      </c>
      <c r="P40" s="121" t="s">
        <v>137</v>
      </c>
      <c r="Q40" s="121" t="s">
        <v>137</v>
      </c>
      <c r="R40" s="121" t="s">
        <v>137</v>
      </c>
      <c r="S40" s="121" t="s">
        <v>137</v>
      </c>
      <c r="T40" s="121" t="s">
        <v>137</v>
      </c>
      <c r="U40" s="121" t="s">
        <v>137</v>
      </c>
      <c r="V40" s="121" t="s">
        <v>137</v>
      </c>
      <c r="W40" s="121" t="s">
        <v>137</v>
      </c>
      <c r="X40" s="121" t="s">
        <v>137</v>
      </c>
      <c r="Y40" s="121" t="s">
        <v>137</v>
      </c>
      <c r="Z40" s="121" t="s">
        <v>137</v>
      </c>
      <c r="AA40" s="121" t="s">
        <v>137</v>
      </c>
      <c r="AB40" s="121" t="s">
        <v>137</v>
      </c>
      <c r="AC40" s="121" t="s">
        <v>137</v>
      </c>
      <c r="AD40" s="121" t="s">
        <v>137</v>
      </c>
      <c r="AE40" s="121" t="s">
        <v>137</v>
      </c>
      <c r="AF40" s="121" t="s">
        <v>137</v>
      </c>
      <c r="AG40" s="121" t="s">
        <v>137</v>
      </c>
      <c r="AH40" s="121" t="s">
        <v>137</v>
      </c>
      <c r="AI40" s="121" t="s">
        <v>137</v>
      </c>
      <c r="AJ40" s="121">
        <v>37.200000000000003</v>
      </c>
      <c r="AK40" s="114">
        <f t="shared" si="1"/>
        <v>37.200000000000003</v>
      </c>
      <c r="AL40" s="121" t="s">
        <v>137</v>
      </c>
      <c r="AM40" s="121" t="s">
        <v>137</v>
      </c>
      <c r="AN40" s="121" t="s">
        <v>137</v>
      </c>
      <c r="AO40" s="121" t="s">
        <v>137</v>
      </c>
      <c r="AP40" s="121" t="s">
        <v>137</v>
      </c>
      <c r="AQ40" s="121" t="s">
        <v>137</v>
      </c>
      <c r="AR40" s="121" t="s">
        <v>137</v>
      </c>
      <c r="AS40" s="121" t="s">
        <v>137</v>
      </c>
      <c r="AT40" s="121" t="s">
        <v>137</v>
      </c>
      <c r="AU40" s="121" t="s">
        <v>137</v>
      </c>
      <c r="AV40" s="121" t="s">
        <v>137</v>
      </c>
      <c r="AW40" s="121" t="s">
        <v>137</v>
      </c>
      <c r="AX40" s="121" t="s">
        <v>137</v>
      </c>
      <c r="AY40" s="121" t="s">
        <v>137</v>
      </c>
      <c r="AZ40" s="121" t="s">
        <v>137</v>
      </c>
      <c r="BA40" s="121" t="s">
        <v>137</v>
      </c>
      <c r="BB40" s="121" t="s">
        <v>137</v>
      </c>
      <c r="BC40" s="121" t="s">
        <v>137</v>
      </c>
      <c r="BD40" s="121" t="s">
        <v>137</v>
      </c>
      <c r="BE40" s="121" t="s">
        <v>137</v>
      </c>
      <c r="BF40" s="121" t="s">
        <v>137</v>
      </c>
      <c r="BG40" s="121" t="s">
        <v>137</v>
      </c>
      <c r="BH40" s="121" t="s">
        <v>137</v>
      </c>
      <c r="BI40" s="121" t="s">
        <v>137</v>
      </c>
      <c r="BJ40" s="121" t="s">
        <v>137</v>
      </c>
      <c r="BK40" s="121" t="s">
        <v>137</v>
      </c>
      <c r="BL40" s="121" t="s">
        <v>137</v>
      </c>
      <c r="BM40" s="121" t="s">
        <v>137</v>
      </c>
      <c r="BN40" s="121" t="s">
        <v>137</v>
      </c>
      <c r="BO40" s="121" t="s">
        <v>137</v>
      </c>
      <c r="BP40" s="121">
        <v>22</v>
      </c>
      <c r="BQ40" s="115">
        <f t="shared" si="2"/>
        <v>22</v>
      </c>
      <c r="BR40" s="4"/>
    </row>
    <row r="41" spans="2:70" x14ac:dyDescent="0.2">
      <c r="B41" s="1" t="str">
        <f t="shared" si="0"/>
        <v>Huasteca_El Estribo</v>
      </c>
      <c r="C41" s="111" t="s">
        <v>0</v>
      </c>
      <c r="D41" s="111" t="s">
        <v>19</v>
      </c>
      <c r="E41" s="111" t="s">
        <v>20</v>
      </c>
      <c r="F41" s="121" t="s">
        <v>137</v>
      </c>
      <c r="G41" s="121" t="s">
        <v>137</v>
      </c>
      <c r="H41" s="121" t="s">
        <v>137</v>
      </c>
      <c r="I41" s="121" t="s">
        <v>137</v>
      </c>
      <c r="J41" s="121" t="s">
        <v>137</v>
      </c>
      <c r="K41" s="121" t="s">
        <v>137</v>
      </c>
      <c r="L41" s="121" t="s">
        <v>137</v>
      </c>
      <c r="M41" s="121" t="s">
        <v>137</v>
      </c>
      <c r="N41" s="121" t="s">
        <v>137</v>
      </c>
      <c r="O41" s="121" t="s">
        <v>137</v>
      </c>
      <c r="P41" s="121" t="s">
        <v>137</v>
      </c>
      <c r="Q41" s="121" t="s">
        <v>137</v>
      </c>
      <c r="R41" s="121" t="s">
        <v>137</v>
      </c>
      <c r="S41" s="121" t="s">
        <v>137</v>
      </c>
      <c r="T41" s="121" t="s">
        <v>137</v>
      </c>
      <c r="U41" s="121" t="s">
        <v>137</v>
      </c>
      <c r="V41" s="121" t="s">
        <v>137</v>
      </c>
      <c r="W41" s="121" t="s">
        <v>137</v>
      </c>
      <c r="X41" s="121" t="s">
        <v>137</v>
      </c>
      <c r="Y41" s="121" t="s">
        <v>137</v>
      </c>
      <c r="Z41" s="121" t="s">
        <v>137</v>
      </c>
      <c r="AA41" s="121" t="s">
        <v>137</v>
      </c>
      <c r="AB41" s="121" t="s">
        <v>137</v>
      </c>
      <c r="AC41" s="121" t="s">
        <v>137</v>
      </c>
      <c r="AD41" s="121" t="s">
        <v>137</v>
      </c>
      <c r="AE41" s="121" t="s">
        <v>137</v>
      </c>
      <c r="AF41" s="121" t="s">
        <v>137</v>
      </c>
      <c r="AG41" s="121" t="s">
        <v>137</v>
      </c>
      <c r="AH41" s="121" t="s">
        <v>137</v>
      </c>
      <c r="AI41" s="121" t="s">
        <v>137</v>
      </c>
      <c r="AJ41" s="121">
        <v>37.200000000000003</v>
      </c>
      <c r="AK41" s="114">
        <f t="shared" si="1"/>
        <v>37.200000000000003</v>
      </c>
      <c r="AL41" s="121" t="s">
        <v>137</v>
      </c>
      <c r="AM41" s="121" t="s">
        <v>137</v>
      </c>
      <c r="AN41" s="121" t="s">
        <v>137</v>
      </c>
      <c r="AO41" s="121" t="s">
        <v>137</v>
      </c>
      <c r="AP41" s="121" t="s">
        <v>137</v>
      </c>
      <c r="AQ41" s="121" t="s">
        <v>137</v>
      </c>
      <c r="AR41" s="121" t="s">
        <v>137</v>
      </c>
      <c r="AS41" s="121" t="s">
        <v>137</v>
      </c>
      <c r="AT41" s="121" t="s">
        <v>137</v>
      </c>
      <c r="AU41" s="121" t="s">
        <v>137</v>
      </c>
      <c r="AV41" s="121" t="s">
        <v>137</v>
      </c>
      <c r="AW41" s="121" t="s">
        <v>137</v>
      </c>
      <c r="AX41" s="121" t="s">
        <v>137</v>
      </c>
      <c r="AY41" s="121" t="s">
        <v>137</v>
      </c>
      <c r="AZ41" s="121" t="s">
        <v>137</v>
      </c>
      <c r="BA41" s="121" t="s">
        <v>137</v>
      </c>
      <c r="BB41" s="121" t="s">
        <v>137</v>
      </c>
      <c r="BC41" s="121" t="s">
        <v>137</v>
      </c>
      <c r="BD41" s="121" t="s">
        <v>137</v>
      </c>
      <c r="BE41" s="121" t="s">
        <v>137</v>
      </c>
      <c r="BF41" s="121" t="s">
        <v>137</v>
      </c>
      <c r="BG41" s="121" t="s">
        <v>137</v>
      </c>
      <c r="BH41" s="121" t="s">
        <v>137</v>
      </c>
      <c r="BI41" s="121" t="s">
        <v>137</v>
      </c>
      <c r="BJ41" s="121" t="s">
        <v>137</v>
      </c>
      <c r="BK41" s="121" t="s">
        <v>137</v>
      </c>
      <c r="BL41" s="121" t="s">
        <v>137</v>
      </c>
      <c r="BM41" s="121" t="s">
        <v>137</v>
      </c>
      <c r="BN41" s="121" t="s">
        <v>137</v>
      </c>
      <c r="BO41" s="121" t="s">
        <v>137</v>
      </c>
      <c r="BP41" s="121">
        <v>22</v>
      </c>
      <c r="BQ41" s="115">
        <f t="shared" si="2"/>
        <v>22</v>
      </c>
      <c r="BR41" s="4"/>
    </row>
    <row r="42" spans="2:70" x14ac:dyDescent="0.2">
      <c r="B42" s="1" t="str">
        <f t="shared" si="0"/>
        <v>Huasteca_El Rosario</v>
      </c>
      <c r="C42" s="111" t="s">
        <v>0</v>
      </c>
      <c r="D42" s="111" t="s">
        <v>27</v>
      </c>
      <c r="E42" s="111" t="s">
        <v>20</v>
      </c>
      <c r="F42" s="121" t="s">
        <v>137</v>
      </c>
      <c r="G42" s="121" t="s">
        <v>137</v>
      </c>
      <c r="H42" s="121" t="s">
        <v>137</v>
      </c>
      <c r="I42" s="121" t="s">
        <v>137</v>
      </c>
      <c r="J42" s="121" t="s">
        <v>137</v>
      </c>
      <c r="K42" s="121" t="s">
        <v>137</v>
      </c>
      <c r="L42" s="121" t="s">
        <v>137</v>
      </c>
      <c r="M42" s="121" t="s">
        <v>137</v>
      </c>
      <c r="N42" s="121" t="s">
        <v>137</v>
      </c>
      <c r="O42" s="121" t="s">
        <v>137</v>
      </c>
      <c r="P42" s="121" t="s">
        <v>137</v>
      </c>
      <c r="Q42" s="121" t="s">
        <v>137</v>
      </c>
      <c r="R42" s="121" t="s">
        <v>137</v>
      </c>
      <c r="S42" s="121" t="s">
        <v>137</v>
      </c>
      <c r="T42" s="121" t="s">
        <v>137</v>
      </c>
      <c r="U42" s="121" t="s">
        <v>137</v>
      </c>
      <c r="V42" s="121" t="s">
        <v>137</v>
      </c>
      <c r="W42" s="121" t="s">
        <v>137</v>
      </c>
      <c r="X42" s="121" t="s">
        <v>137</v>
      </c>
      <c r="Y42" s="121" t="s">
        <v>137</v>
      </c>
      <c r="Z42" s="121" t="s">
        <v>137</v>
      </c>
      <c r="AA42" s="121" t="s">
        <v>137</v>
      </c>
      <c r="AB42" s="121" t="s">
        <v>137</v>
      </c>
      <c r="AC42" s="121" t="s">
        <v>137</v>
      </c>
      <c r="AD42" s="121" t="s">
        <v>137</v>
      </c>
      <c r="AE42" s="121" t="s">
        <v>137</v>
      </c>
      <c r="AF42" s="121" t="s">
        <v>137</v>
      </c>
      <c r="AG42" s="121" t="s">
        <v>137</v>
      </c>
      <c r="AH42" s="121" t="s">
        <v>137</v>
      </c>
      <c r="AI42" s="121" t="s">
        <v>137</v>
      </c>
      <c r="AJ42" s="121">
        <v>37.200000000000003</v>
      </c>
      <c r="AK42" s="114">
        <f t="shared" si="1"/>
        <v>37.200000000000003</v>
      </c>
      <c r="AL42" s="121" t="s">
        <v>137</v>
      </c>
      <c r="AM42" s="121" t="s">
        <v>137</v>
      </c>
      <c r="AN42" s="121" t="s">
        <v>137</v>
      </c>
      <c r="AO42" s="121" t="s">
        <v>137</v>
      </c>
      <c r="AP42" s="121" t="s">
        <v>137</v>
      </c>
      <c r="AQ42" s="121" t="s">
        <v>137</v>
      </c>
      <c r="AR42" s="121" t="s">
        <v>137</v>
      </c>
      <c r="AS42" s="121" t="s">
        <v>137</v>
      </c>
      <c r="AT42" s="121" t="s">
        <v>137</v>
      </c>
      <c r="AU42" s="121" t="s">
        <v>137</v>
      </c>
      <c r="AV42" s="121" t="s">
        <v>137</v>
      </c>
      <c r="AW42" s="121" t="s">
        <v>137</v>
      </c>
      <c r="AX42" s="121" t="s">
        <v>137</v>
      </c>
      <c r="AY42" s="121" t="s">
        <v>137</v>
      </c>
      <c r="AZ42" s="121" t="s">
        <v>137</v>
      </c>
      <c r="BA42" s="121" t="s">
        <v>137</v>
      </c>
      <c r="BB42" s="121" t="s">
        <v>137</v>
      </c>
      <c r="BC42" s="121" t="s">
        <v>137</v>
      </c>
      <c r="BD42" s="121" t="s">
        <v>137</v>
      </c>
      <c r="BE42" s="121" t="s">
        <v>137</v>
      </c>
      <c r="BF42" s="121" t="s">
        <v>137</v>
      </c>
      <c r="BG42" s="121" t="s">
        <v>137</v>
      </c>
      <c r="BH42" s="121" t="s">
        <v>137</v>
      </c>
      <c r="BI42" s="121" t="s">
        <v>137</v>
      </c>
      <c r="BJ42" s="121" t="s">
        <v>137</v>
      </c>
      <c r="BK42" s="121" t="s">
        <v>137</v>
      </c>
      <c r="BL42" s="121" t="s">
        <v>137</v>
      </c>
      <c r="BM42" s="121" t="s">
        <v>137</v>
      </c>
      <c r="BN42" s="121" t="s">
        <v>137</v>
      </c>
      <c r="BO42" s="121" t="s">
        <v>137</v>
      </c>
      <c r="BP42" s="121">
        <v>22</v>
      </c>
      <c r="BQ42" s="115">
        <f t="shared" si="2"/>
        <v>22</v>
      </c>
      <c r="BR42" s="4"/>
    </row>
    <row r="43" spans="2:70" x14ac:dyDescent="0.2">
      <c r="B43" s="1" t="str">
        <f t="shared" si="0"/>
        <v xml:space="preserve">Huasteca_INIFAP Huichihuayan </v>
      </c>
      <c r="C43" s="111" t="s">
        <v>0</v>
      </c>
      <c r="D43" s="111" t="s">
        <v>35</v>
      </c>
      <c r="E43" s="111" t="s">
        <v>36</v>
      </c>
      <c r="F43" s="121" t="s">
        <v>137</v>
      </c>
      <c r="G43" s="121" t="s">
        <v>137</v>
      </c>
      <c r="H43" s="121" t="s">
        <v>137</v>
      </c>
      <c r="I43" s="121" t="s">
        <v>137</v>
      </c>
      <c r="J43" s="121" t="s">
        <v>137</v>
      </c>
      <c r="K43" s="121" t="s">
        <v>137</v>
      </c>
      <c r="L43" s="121" t="s">
        <v>137</v>
      </c>
      <c r="M43" s="121" t="s">
        <v>137</v>
      </c>
      <c r="N43" s="121" t="s">
        <v>137</v>
      </c>
      <c r="O43" s="121" t="s">
        <v>137</v>
      </c>
      <c r="P43" s="121" t="s">
        <v>137</v>
      </c>
      <c r="Q43" s="121" t="s">
        <v>137</v>
      </c>
      <c r="R43" s="121" t="s">
        <v>137</v>
      </c>
      <c r="S43" s="121" t="s">
        <v>137</v>
      </c>
      <c r="T43" s="121" t="s">
        <v>137</v>
      </c>
      <c r="U43" s="121" t="s">
        <v>137</v>
      </c>
      <c r="V43" s="121" t="s">
        <v>137</v>
      </c>
      <c r="W43" s="121" t="s">
        <v>137</v>
      </c>
      <c r="X43" s="121" t="s">
        <v>137</v>
      </c>
      <c r="Y43" s="121" t="s">
        <v>137</v>
      </c>
      <c r="Z43" s="121" t="s">
        <v>137</v>
      </c>
      <c r="AA43" s="121" t="s">
        <v>137</v>
      </c>
      <c r="AB43" s="121" t="s">
        <v>137</v>
      </c>
      <c r="AC43" s="121" t="s">
        <v>137</v>
      </c>
      <c r="AD43" s="121" t="s">
        <v>137</v>
      </c>
      <c r="AE43" s="121" t="s">
        <v>137</v>
      </c>
      <c r="AF43" s="121" t="s">
        <v>137</v>
      </c>
      <c r="AG43" s="121" t="s">
        <v>137</v>
      </c>
      <c r="AH43" s="121" t="s">
        <v>137</v>
      </c>
      <c r="AI43" s="121" t="s">
        <v>137</v>
      </c>
      <c r="AJ43" s="121">
        <v>37.200000000000003</v>
      </c>
      <c r="AK43" s="114">
        <f t="shared" si="1"/>
        <v>37.200000000000003</v>
      </c>
      <c r="AL43" s="121" t="s">
        <v>137</v>
      </c>
      <c r="AM43" s="121" t="s">
        <v>137</v>
      </c>
      <c r="AN43" s="121" t="s">
        <v>137</v>
      </c>
      <c r="AO43" s="121" t="s">
        <v>137</v>
      </c>
      <c r="AP43" s="121" t="s">
        <v>137</v>
      </c>
      <c r="AQ43" s="121" t="s">
        <v>137</v>
      </c>
      <c r="AR43" s="121" t="s">
        <v>137</v>
      </c>
      <c r="AS43" s="121" t="s">
        <v>137</v>
      </c>
      <c r="AT43" s="121" t="s">
        <v>137</v>
      </c>
      <c r="AU43" s="121" t="s">
        <v>137</v>
      </c>
      <c r="AV43" s="121" t="s">
        <v>137</v>
      </c>
      <c r="AW43" s="121" t="s">
        <v>137</v>
      </c>
      <c r="AX43" s="121" t="s">
        <v>137</v>
      </c>
      <c r="AY43" s="121" t="s">
        <v>137</v>
      </c>
      <c r="AZ43" s="121" t="s">
        <v>137</v>
      </c>
      <c r="BA43" s="121" t="s">
        <v>137</v>
      </c>
      <c r="BB43" s="121" t="s">
        <v>137</v>
      </c>
      <c r="BC43" s="121" t="s">
        <v>137</v>
      </c>
      <c r="BD43" s="121" t="s">
        <v>137</v>
      </c>
      <c r="BE43" s="121" t="s">
        <v>137</v>
      </c>
      <c r="BF43" s="121" t="s">
        <v>137</v>
      </c>
      <c r="BG43" s="121" t="s">
        <v>137</v>
      </c>
      <c r="BH43" s="121" t="s">
        <v>137</v>
      </c>
      <c r="BI43" s="121" t="s">
        <v>137</v>
      </c>
      <c r="BJ43" s="121" t="s">
        <v>137</v>
      </c>
      <c r="BK43" s="121" t="s">
        <v>137</v>
      </c>
      <c r="BL43" s="121" t="s">
        <v>137</v>
      </c>
      <c r="BM43" s="121" t="s">
        <v>137</v>
      </c>
      <c r="BN43" s="121" t="s">
        <v>137</v>
      </c>
      <c r="BO43" s="121" t="s">
        <v>137</v>
      </c>
      <c r="BP43" s="121">
        <v>22</v>
      </c>
      <c r="BQ43" s="115">
        <f t="shared" si="2"/>
        <v>22</v>
      </c>
      <c r="BR43" s="4"/>
    </row>
    <row r="44" spans="2:70" x14ac:dyDescent="0.2">
      <c r="B44" s="1" t="str">
        <f t="shared" si="0"/>
        <v>Huasteca_El Encanto</v>
      </c>
      <c r="C44" s="111" t="s">
        <v>0</v>
      </c>
      <c r="D44" s="111" t="s">
        <v>18</v>
      </c>
      <c r="E44" s="111" t="s">
        <v>90</v>
      </c>
      <c r="F44" s="121" t="s">
        <v>137</v>
      </c>
      <c r="G44" s="121" t="s">
        <v>137</v>
      </c>
      <c r="H44" s="121" t="s">
        <v>137</v>
      </c>
      <c r="I44" s="121" t="s">
        <v>137</v>
      </c>
      <c r="J44" s="121" t="s">
        <v>137</v>
      </c>
      <c r="K44" s="121" t="s">
        <v>137</v>
      </c>
      <c r="L44" s="121" t="s">
        <v>137</v>
      </c>
      <c r="M44" s="121" t="s">
        <v>137</v>
      </c>
      <c r="N44" s="121" t="s">
        <v>137</v>
      </c>
      <c r="O44" s="121" t="s">
        <v>137</v>
      </c>
      <c r="P44" s="121" t="s">
        <v>137</v>
      </c>
      <c r="Q44" s="121" t="s">
        <v>137</v>
      </c>
      <c r="R44" s="121" t="s">
        <v>137</v>
      </c>
      <c r="S44" s="121" t="s">
        <v>137</v>
      </c>
      <c r="T44" s="121" t="s">
        <v>137</v>
      </c>
      <c r="U44" s="121" t="s">
        <v>137</v>
      </c>
      <c r="V44" s="121" t="s">
        <v>137</v>
      </c>
      <c r="W44" s="121" t="s">
        <v>137</v>
      </c>
      <c r="X44" s="121" t="s">
        <v>137</v>
      </c>
      <c r="Y44" s="121" t="s">
        <v>137</v>
      </c>
      <c r="Z44" s="121" t="s">
        <v>137</v>
      </c>
      <c r="AA44" s="121" t="s">
        <v>137</v>
      </c>
      <c r="AB44" s="121" t="s">
        <v>137</v>
      </c>
      <c r="AC44" s="121" t="s">
        <v>137</v>
      </c>
      <c r="AD44" s="121" t="s">
        <v>137</v>
      </c>
      <c r="AE44" s="121" t="s">
        <v>137</v>
      </c>
      <c r="AF44" s="121" t="s">
        <v>137</v>
      </c>
      <c r="AG44" s="121" t="s">
        <v>137</v>
      </c>
      <c r="AH44" s="121" t="s">
        <v>137</v>
      </c>
      <c r="AI44" s="121" t="s">
        <v>137</v>
      </c>
      <c r="AJ44" s="121">
        <v>37.200000000000003</v>
      </c>
      <c r="AK44" s="114">
        <f t="shared" si="1"/>
        <v>37.200000000000003</v>
      </c>
      <c r="AL44" s="121" t="s">
        <v>137</v>
      </c>
      <c r="AM44" s="121" t="s">
        <v>137</v>
      </c>
      <c r="AN44" s="121" t="s">
        <v>137</v>
      </c>
      <c r="AO44" s="121" t="s">
        <v>137</v>
      </c>
      <c r="AP44" s="121" t="s">
        <v>137</v>
      </c>
      <c r="AQ44" s="121" t="s">
        <v>137</v>
      </c>
      <c r="AR44" s="121" t="s">
        <v>137</v>
      </c>
      <c r="AS44" s="121" t="s">
        <v>137</v>
      </c>
      <c r="AT44" s="121" t="s">
        <v>137</v>
      </c>
      <c r="AU44" s="121" t="s">
        <v>137</v>
      </c>
      <c r="AV44" s="121" t="s">
        <v>137</v>
      </c>
      <c r="AW44" s="121" t="s">
        <v>137</v>
      </c>
      <c r="AX44" s="121" t="s">
        <v>137</v>
      </c>
      <c r="AY44" s="121" t="s">
        <v>137</v>
      </c>
      <c r="AZ44" s="121" t="s">
        <v>137</v>
      </c>
      <c r="BA44" s="121" t="s">
        <v>137</v>
      </c>
      <c r="BB44" s="121" t="s">
        <v>137</v>
      </c>
      <c r="BC44" s="121" t="s">
        <v>137</v>
      </c>
      <c r="BD44" s="121" t="s">
        <v>137</v>
      </c>
      <c r="BE44" s="121" t="s">
        <v>137</v>
      </c>
      <c r="BF44" s="121" t="s">
        <v>137</v>
      </c>
      <c r="BG44" s="121" t="s">
        <v>137</v>
      </c>
      <c r="BH44" s="121" t="s">
        <v>137</v>
      </c>
      <c r="BI44" s="121" t="s">
        <v>137</v>
      </c>
      <c r="BJ44" s="121" t="s">
        <v>137</v>
      </c>
      <c r="BK44" s="121" t="s">
        <v>137</v>
      </c>
      <c r="BL44" s="121" t="s">
        <v>137</v>
      </c>
      <c r="BM44" s="121" t="s">
        <v>137</v>
      </c>
      <c r="BN44" s="121" t="s">
        <v>137</v>
      </c>
      <c r="BO44" s="121" t="s">
        <v>137</v>
      </c>
      <c r="BP44" s="121">
        <v>22</v>
      </c>
      <c r="BQ44" s="115">
        <f t="shared" si="2"/>
        <v>22</v>
      </c>
      <c r="BR44" s="4"/>
    </row>
    <row r="45" spans="2:70" x14ac:dyDescent="0.2">
      <c r="B45" s="1" t="str">
        <f t="shared" si="0"/>
        <v>Huasteca_Tancojol</v>
      </c>
      <c r="C45" s="111" t="s">
        <v>0</v>
      </c>
      <c r="D45" s="111" t="s">
        <v>71</v>
      </c>
      <c r="E45" s="111" t="s">
        <v>90</v>
      </c>
      <c r="F45" s="121" t="s">
        <v>137</v>
      </c>
      <c r="G45" s="121" t="s">
        <v>137</v>
      </c>
      <c r="H45" s="121" t="s">
        <v>137</v>
      </c>
      <c r="I45" s="121" t="s">
        <v>137</v>
      </c>
      <c r="J45" s="121" t="s">
        <v>137</v>
      </c>
      <c r="K45" s="121" t="s">
        <v>137</v>
      </c>
      <c r="L45" s="121" t="s">
        <v>137</v>
      </c>
      <c r="M45" s="121" t="s">
        <v>137</v>
      </c>
      <c r="N45" s="121" t="s">
        <v>137</v>
      </c>
      <c r="O45" s="121" t="s">
        <v>137</v>
      </c>
      <c r="P45" s="121" t="s">
        <v>137</v>
      </c>
      <c r="Q45" s="121" t="s">
        <v>137</v>
      </c>
      <c r="R45" s="121" t="s">
        <v>137</v>
      </c>
      <c r="S45" s="121" t="s">
        <v>137</v>
      </c>
      <c r="T45" s="121" t="s">
        <v>137</v>
      </c>
      <c r="U45" s="121" t="s">
        <v>137</v>
      </c>
      <c r="V45" s="121" t="s">
        <v>137</v>
      </c>
      <c r="W45" s="121" t="s">
        <v>137</v>
      </c>
      <c r="X45" s="121" t="s">
        <v>137</v>
      </c>
      <c r="Y45" s="121" t="s">
        <v>137</v>
      </c>
      <c r="Z45" s="121" t="s">
        <v>137</v>
      </c>
      <c r="AA45" s="121" t="s">
        <v>137</v>
      </c>
      <c r="AB45" s="121" t="s">
        <v>137</v>
      </c>
      <c r="AC45" s="121" t="s">
        <v>137</v>
      </c>
      <c r="AD45" s="121" t="s">
        <v>137</v>
      </c>
      <c r="AE45" s="121" t="s">
        <v>137</v>
      </c>
      <c r="AF45" s="121" t="s">
        <v>137</v>
      </c>
      <c r="AG45" s="121" t="s">
        <v>137</v>
      </c>
      <c r="AH45" s="121" t="s">
        <v>137</v>
      </c>
      <c r="AI45" s="121" t="s">
        <v>137</v>
      </c>
      <c r="AJ45" s="121">
        <v>37.200000000000003</v>
      </c>
      <c r="AK45" s="114">
        <f t="shared" si="1"/>
        <v>37.200000000000003</v>
      </c>
      <c r="AL45" s="121" t="s">
        <v>137</v>
      </c>
      <c r="AM45" s="121" t="s">
        <v>137</v>
      </c>
      <c r="AN45" s="121" t="s">
        <v>137</v>
      </c>
      <c r="AO45" s="121" t="s">
        <v>137</v>
      </c>
      <c r="AP45" s="121" t="s">
        <v>137</v>
      </c>
      <c r="AQ45" s="121" t="s">
        <v>137</v>
      </c>
      <c r="AR45" s="121" t="s">
        <v>137</v>
      </c>
      <c r="AS45" s="121" t="s">
        <v>137</v>
      </c>
      <c r="AT45" s="121" t="s">
        <v>137</v>
      </c>
      <c r="AU45" s="121" t="s">
        <v>137</v>
      </c>
      <c r="AV45" s="121" t="s">
        <v>137</v>
      </c>
      <c r="AW45" s="121" t="s">
        <v>137</v>
      </c>
      <c r="AX45" s="121" t="s">
        <v>137</v>
      </c>
      <c r="AY45" s="121" t="s">
        <v>137</v>
      </c>
      <c r="AZ45" s="121" t="s">
        <v>137</v>
      </c>
      <c r="BA45" s="121" t="s">
        <v>137</v>
      </c>
      <c r="BB45" s="121" t="s">
        <v>137</v>
      </c>
      <c r="BC45" s="121" t="s">
        <v>137</v>
      </c>
      <c r="BD45" s="121" t="s">
        <v>137</v>
      </c>
      <c r="BE45" s="121" t="s">
        <v>137</v>
      </c>
      <c r="BF45" s="121" t="s">
        <v>137</v>
      </c>
      <c r="BG45" s="121" t="s">
        <v>137</v>
      </c>
      <c r="BH45" s="121" t="s">
        <v>137</v>
      </c>
      <c r="BI45" s="121" t="s">
        <v>137</v>
      </c>
      <c r="BJ45" s="121" t="s">
        <v>137</v>
      </c>
      <c r="BK45" s="121" t="s">
        <v>137</v>
      </c>
      <c r="BL45" s="121" t="s">
        <v>137</v>
      </c>
      <c r="BM45" s="121" t="s">
        <v>137</v>
      </c>
      <c r="BN45" s="121" t="s">
        <v>137</v>
      </c>
      <c r="BO45" s="121" t="s">
        <v>137</v>
      </c>
      <c r="BP45" s="121">
        <v>22</v>
      </c>
      <c r="BQ45" s="115">
        <f t="shared" si="2"/>
        <v>22</v>
      </c>
      <c r="BR45" s="4"/>
    </row>
    <row r="46" spans="2:70" x14ac:dyDescent="0.2">
      <c r="B46" s="1" t="str">
        <f t="shared" si="0"/>
        <v>Huasteca_Est. Rancho El Canal</v>
      </c>
      <c r="C46" s="111" t="s">
        <v>0</v>
      </c>
      <c r="D46" s="111" t="s">
        <v>30</v>
      </c>
      <c r="E46" s="111" t="s">
        <v>31</v>
      </c>
      <c r="F46" s="121" t="s">
        <v>137</v>
      </c>
      <c r="G46" s="121" t="s">
        <v>137</v>
      </c>
      <c r="H46" s="121" t="s">
        <v>137</v>
      </c>
      <c r="I46" s="121" t="s">
        <v>137</v>
      </c>
      <c r="J46" s="121" t="s">
        <v>137</v>
      </c>
      <c r="K46" s="121" t="s">
        <v>137</v>
      </c>
      <c r="L46" s="121" t="s">
        <v>137</v>
      </c>
      <c r="M46" s="121" t="s">
        <v>137</v>
      </c>
      <c r="N46" s="121" t="s">
        <v>137</v>
      </c>
      <c r="O46" s="121" t="s">
        <v>137</v>
      </c>
      <c r="P46" s="121" t="s">
        <v>137</v>
      </c>
      <c r="Q46" s="121" t="s">
        <v>137</v>
      </c>
      <c r="R46" s="121" t="s">
        <v>137</v>
      </c>
      <c r="S46" s="121" t="s">
        <v>137</v>
      </c>
      <c r="T46" s="121" t="s">
        <v>137</v>
      </c>
      <c r="U46" s="121" t="s">
        <v>137</v>
      </c>
      <c r="V46" s="121" t="s">
        <v>137</v>
      </c>
      <c r="W46" s="121" t="s">
        <v>137</v>
      </c>
      <c r="X46" s="121" t="s">
        <v>137</v>
      </c>
      <c r="Y46" s="121" t="s">
        <v>137</v>
      </c>
      <c r="Z46" s="121" t="s">
        <v>137</v>
      </c>
      <c r="AA46" s="121" t="s">
        <v>137</v>
      </c>
      <c r="AB46" s="121" t="s">
        <v>137</v>
      </c>
      <c r="AC46" s="121" t="s">
        <v>137</v>
      </c>
      <c r="AD46" s="121" t="s">
        <v>137</v>
      </c>
      <c r="AE46" s="121" t="s">
        <v>137</v>
      </c>
      <c r="AF46" s="121" t="s">
        <v>137</v>
      </c>
      <c r="AG46" s="121" t="s">
        <v>137</v>
      </c>
      <c r="AH46" s="121" t="s">
        <v>137</v>
      </c>
      <c r="AI46" s="121" t="s">
        <v>137</v>
      </c>
      <c r="AJ46" s="121">
        <v>37.200000000000003</v>
      </c>
      <c r="AK46" s="114">
        <f t="shared" si="1"/>
        <v>37.200000000000003</v>
      </c>
      <c r="AL46" s="121" t="s">
        <v>137</v>
      </c>
      <c r="AM46" s="121" t="s">
        <v>137</v>
      </c>
      <c r="AN46" s="121" t="s">
        <v>137</v>
      </c>
      <c r="AO46" s="121" t="s">
        <v>137</v>
      </c>
      <c r="AP46" s="121" t="s">
        <v>137</v>
      </c>
      <c r="AQ46" s="121" t="s">
        <v>137</v>
      </c>
      <c r="AR46" s="121" t="s">
        <v>137</v>
      </c>
      <c r="AS46" s="121" t="s">
        <v>137</v>
      </c>
      <c r="AT46" s="121" t="s">
        <v>137</v>
      </c>
      <c r="AU46" s="121" t="s">
        <v>137</v>
      </c>
      <c r="AV46" s="121" t="s">
        <v>137</v>
      </c>
      <c r="AW46" s="121" t="s">
        <v>137</v>
      </c>
      <c r="AX46" s="121" t="s">
        <v>137</v>
      </c>
      <c r="AY46" s="121" t="s">
        <v>137</v>
      </c>
      <c r="AZ46" s="121" t="s">
        <v>137</v>
      </c>
      <c r="BA46" s="121" t="s">
        <v>137</v>
      </c>
      <c r="BB46" s="121" t="s">
        <v>137</v>
      </c>
      <c r="BC46" s="121" t="s">
        <v>137</v>
      </c>
      <c r="BD46" s="121" t="s">
        <v>137</v>
      </c>
      <c r="BE46" s="121" t="s">
        <v>137</v>
      </c>
      <c r="BF46" s="121" t="s">
        <v>137</v>
      </c>
      <c r="BG46" s="121" t="s">
        <v>137</v>
      </c>
      <c r="BH46" s="121" t="s">
        <v>137</v>
      </c>
      <c r="BI46" s="121" t="s">
        <v>137</v>
      </c>
      <c r="BJ46" s="121" t="s">
        <v>137</v>
      </c>
      <c r="BK46" s="121" t="s">
        <v>137</v>
      </c>
      <c r="BL46" s="121" t="s">
        <v>137</v>
      </c>
      <c r="BM46" s="121" t="s">
        <v>137</v>
      </c>
      <c r="BN46" s="121" t="s">
        <v>137</v>
      </c>
      <c r="BO46" s="121" t="s">
        <v>137</v>
      </c>
      <c r="BP46" s="121">
        <v>22</v>
      </c>
      <c r="BQ46" s="115">
        <f t="shared" si="2"/>
        <v>22</v>
      </c>
      <c r="BR46" s="4"/>
    </row>
    <row r="47" spans="2:70" x14ac:dyDescent="0.2">
      <c r="B47" s="1" t="str">
        <f t="shared" si="0"/>
        <v>Huasteca_Tamasopo</v>
      </c>
      <c r="C47" s="111" t="s">
        <v>0</v>
      </c>
      <c r="D47" s="111" t="s">
        <v>31</v>
      </c>
      <c r="E47" s="111" t="s">
        <v>31</v>
      </c>
      <c r="F47" s="121" t="s">
        <v>137</v>
      </c>
      <c r="G47" s="121" t="s">
        <v>137</v>
      </c>
      <c r="H47" s="121" t="s">
        <v>137</v>
      </c>
      <c r="I47" s="121" t="s">
        <v>137</v>
      </c>
      <c r="J47" s="121" t="s">
        <v>137</v>
      </c>
      <c r="K47" s="121" t="s">
        <v>137</v>
      </c>
      <c r="L47" s="121" t="s">
        <v>137</v>
      </c>
      <c r="M47" s="121" t="s">
        <v>137</v>
      </c>
      <c r="N47" s="121" t="s">
        <v>137</v>
      </c>
      <c r="O47" s="121" t="s">
        <v>137</v>
      </c>
      <c r="P47" s="121" t="s">
        <v>137</v>
      </c>
      <c r="Q47" s="121" t="s">
        <v>137</v>
      </c>
      <c r="R47" s="121" t="s">
        <v>137</v>
      </c>
      <c r="S47" s="121" t="s">
        <v>137</v>
      </c>
      <c r="T47" s="121" t="s">
        <v>137</v>
      </c>
      <c r="U47" s="121" t="s">
        <v>137</v>
      </c>
      <c r="V47" s="121" t="s">
        <v>137</v>
      </c>
      <c r="W47" s="121" t="s">
        <v>137</v>
      </c>
      <c r="X47" s="121" t="s">
        <v>137</v>
      </c>
      <c r="Y47" s="121" t="s">
        <v>137</v>
      </c>
      <c r="Z47" s="121" t="s">
        <v>137</v>
      </c>
      <c r="AA47" s="121" t="s">
        <v>137</v>
      </c>
      <c r="AB47" s="121" t="s">
        <v>137</v>
      </c>
      <c r="AC47" s="121" t="s">
        <v>137</v>
      </c>
      <c r="AD47" s="121" t="s">
        <v>137</v>
      </c>
      <c r="AE47" s="121" t="s">
        <v>137</v>
      </c>
      <c r="AF47" s="121" t="s">
        <v>137</v>
      </c>
      <c r="AG47" s="121" t="s">
        <v>137</v>
      </c>
      <c r="AH47" s="121" t="s">
        <v>137</v>
      </c>
      <c r="AI47" s="121" t="s">
        <v>137</v>
      </c>
      <c r="AJ47" s="121">
        <v>37.200000000000003</v>
      </c>
      <c r="AK47" s="114">
        <f t="shared" si="1"/>
        <v>37.200000000000003</v>
      </c>
      <c r="AL47" s="121" t="s">
        <v>137</v>
      </c>
      <c r="AM47" s="121" t="s">
        <v>137</v>
      </c>
      <c r="AN47" s="121" t="s">
        <v>137</v>
      </c>
      <c r="AO47" s="121" t="s">
        <v>137</v>
      </c>
      <c r="AP47" s="121" t="s">
        <v>137</v>
      </c>
      <c r="AQ47" s="121" t="s">
        <v>137</v>
      </c>
      <c r="AR47" s="121" t="s">
        <v>137</v>
      </c>
      <c r="AS47" s="121" t="s">
        <v>137</v>
      </c>
      <c r="AT47" s="121" t="s">
        <v>137</v>
      </c>
      <c r="AU47" s="121" t="s">
        <v>137</v>
      </c>
      <c r="AV47" s="121" t="s">
        <v>137</v>
      </c>
      <c r="AW47" s="121" t="s">
        <v>137</v>
      </c>
      <c r="AX47" s="121" t="s">
        <v>137</v>
      </c>
      <c r="AY47" s="121" t="s">
        <v>137</v>
      </c>
      <c r="AZ47" s="121" t="s">
        <v>137</v>
      </c>
      <c r="BA47" s="121" t="s">
        <v>137</v>
      </c>
      <c r="BB47" s="121" t="s">
        <v>137</v>
      </c>
      <c r="BC47" s="121" t="s">
        <v>137</v>
      </c>
      <c r="BD47" s="121" t="s">
        <v>137</v>
      </c>
      <c r="BE47" s="121" t="s">
        <v>137</v>
      </c>
      <c r="BF47" s="121" t="s">
        <v>137</v>
      </c>
      <c r="BG47" s="121" t="s">
        <v>137</v>
      </c>
      <c r="BH47" s="121" t="s">
        <v>137</v>
      </c>
      <c r="BI47" s="121" t="s">
        <v>137</v>
      </c>
      <c r="BJ47" s="121" t="s">
        <v>137</v>
      </c>
      <c r="BK47" s="121" t="s">
        <v>137</v>
      </c>
      <c r="BL47" s="121" t="s">
        <v>137</v>
      </c>
      <c r="BM47" s="121" t="s">
        <v>137</v>
      </c>
      <c r="BN47" s="121" t="s">
        <v>137</v>
      </c>
      <c r="BO47" s="121" t="s">
        <v>137</v>
      </c>
      <c r="BP47" s="121">
        <v>22</v>
      </c>
      <c r="BQ47" s="115">
        <f t="shared" si="2"/>
        <v>22</v>
      </c>
      <c r="BR47" s="4"/>
    </row>
    <row r="48" spans="2:70" x14ac:dyDescent="0.2">
      <c r="B48" s="1" t="str">
        <f t="shared" si="0"/>
        <v xml:space="preserve">Huasteca_Rancho Progreso </v>
      </c>
      <c r="C48" s="111" t="s">
        <v>0</v>
      </c>
      <c r="D48" s="111" t="s">
        <v>55</v>
      </c>
      <c r="E48" s="111" t="s">
        <v>56</v>
      </c>
      <c r="F48" s="121" t="s">
        <v>137</v>
      </c>
      <c r="G48" s="121" t="s">
        <v>137</v>
      </c>
      <c r="H48" s="121" t="s">
        <v>137</v>
      </c>
      <c r="I48" s="121" t="s">
        <v>137</v>
      </c>
      <c r="J48" s="121" t="s">
        <v>137</v>
      </c>
      <c r="K48" s="121" t="s">
        <v>137</v>
      </c>
      <c r="L48" s="121" t="s">
        <v>137</v>
      </c>
      <c r="M48" s="121" t="s">
        <v>137</v>
      </c>
      <c r="N48" s="121" t="s">
        <v>137</v>
      </c>
      <c r="O48" s="121" t="s">
        <v>137</v>
      </c>
      <c r="P48" s="121" t="s">
        <v>137</v>
      </c>
      <c r="Q48" s="121" t="s">
        <v>137</v>
      </c>
      <c r="R48" s="121" t="s">
        <v>137</v>
      </c>
      <c r="S48" s="121" t="s">
        <v>137</v>
      </c>
      <c r="T48" s="121" t="s">
        <v>137</v>
      </c>
      <c r="U48" s="121" t="s">
        <v>137</v>
      </c>
      <c r="V48" s="121" t="s">
        <v>137</v>
      </c>
      <c r="W48" s="121" t="s">
        <v>137</v>
      </c>
      <c r="X48" s="121" t="s">
        <v>137</v>
      </c>
      <c r="Y48" s="121" t="s">
        <v>137</v>
      </c>
      <c r="Z48" s="121" t="s">
        <v>137</v>
      </c>
      <c r="AA48" s="121" t="s">
        <v>137</v>
      </c>
      <c r="AB48" s="121" t="s">
        <v>137</v>
      </c>
      <c r="AC48" s="121" t="s">
        <v>137</v>
      </c>
      <c r="AD48" s="121" t="s">
        <v>137</v>
      </c>
      <c r="AE48" s="121" t="s">
        <v>137</v>
      </c>
      <c r="AF48" s="121" t="s">
        <v>137</v>
      </c>
      <c r="AG48" s="121" t="s">
        <v>137</v>
      </c>
      <c r="AH48" s="121" t="s">
        <v>137</v>
      </c>
      <c r="AI48" s="121" t="s">
        <v>137</v>
      </c>
      <c r="AJ48" s="121">
        <v>37.200000000000003</v>
      </c>
      <c r="AK48" s="114">
        <f t="shared" si="1"/>
        <v>37.200000000000003</v>
      </c>
      <c r="AL48" s="121" t="s">
        <v>137</v>
      </c>
      <c r="AM48" s="121" t="s">
        <v>137</v>
      </c>
      <c r="AN48" s="121" t="s">
        <v>137</v>
      </c>
      <c r="AO48" s="121" t="s">
        <v>137</v>
      </c>
      <c r="AP48" s="121" t="s">
        <v>137</v>
      </c>
      <c r="AQ48" s="121" t="s">
        <v>137</v>
      </c>
      <c r="AR48" s="121" t="s">
        <v>137</v>
      </c>
      <c r="AS48" s="121" t="s">
        <v>137</v>
      </c>
      <c r="AT48" s="121" t="s">
        <v>137</v>
      </c>
      <c r="AU48" s="121" t="s">
        <v>137</v>
      </c>
      <c r="AV48" s="121" t="s">
        <v>137</v>
      </c>
      <c r="AW48" s="121" t="s">
        <v>137</v>
      </c>
      <c r="AX48" s="121" t="s">
        <v>137</v>
      </c>
      <c r="AY48" s="121" t="s">
        <v>137</v>
      </c>
      <c r="AZ48" s="121" t="s">
        <v>137</v>
      </c>
      <c r="BA48" s="121" t="s">
        <v>137</v>
      </c>
      <c r="BB48" s="121" t="s">
        <v>137</v>
      </c>
      <c r="BC48" s="121" t="s">
        <v>137</v>
      </c>
      <c r="BD48" s="121" t="s">
        <v>137</v>
      </c>
      <c r="BE48" s="121" t="s">
        <v>137</v>
      </c>
      <c r="BF48" s="121" t="s">
        <v>137</v>
      </c>
      <c r="BG48" s="121" t="s">
        <v>137</v>
      </c>
      <c r="BH48" s="121" t="s">
        <v>137</v>
      </c>
      <c r="BI48" s="121" t="s">
        <v>137</v>
      </c>
      <c r="BJ48" s="121" t="s">
        <v>137</v>
      </c>
      <c r="BK48" s="121" t="s">
        <v>137</v>
      </c>
      <c r="BL48" s="121" t="s">
        <v>137</v>
      </c>
      <c r="BM48" s="121" t="s">
        <v>137</v>
      </c>
      <c r="BN48" s="121" t="s">
        <v>137</v>
      </c>
      <c r="BO48" s="121" t="s">
        <v>137</v>
      </c>
      <c r="BP48" s="121">
        <v>22</v>
      </c>
      <c r="BQ48" s="115">
        <f t="shared" si="2"/>
        <v>22</v>
      </c>
      <c r="BR48" s="4"/>
    </row>
    <row r="49" spans="2:70" x14ac:dyDescent="0.2">
      <c r="B49" s="1" t="str">
        <f t="shared" si="0"/>
        <v xml:space="preserve">Huasteca_Tampacoy </v>
      </c>
      <c r="C49" s="111" t="s">
        <v>0</v>
      </c>
      <c r="D49" s="111" t="s">
        <v>68</v>
      </c>
      <c r="E49" s="111" t="s">
        <v>69</v>
      </c>
      <c r="F49" s="121" t="s">
        <v>137</v>
      </c>
      <c r="G49" s="121" t="s">
        <v>137</v>
      </c>
      <c r="H49" s="121" t="s">
        <v>137</v>
      </c>
      <c r="I49" s="121" t="s">
        <v>137</v>
      </c>
      <c r="J49" s="121" t="s">
        <v>137</v>
      </c>
      <c r="K49" s="121" t="s">
        <v>137</v>
      </c>
      <c r="L49" s="121" t="s">
        <v>137</v>
      </c>
      <c r="M49" s="121" t="s">
        <v>137</v>
      </c>
      <c r="N49" s="121" t="s">
        <v>137</v>
      </c>
      <c r="O49" s="121" t="s">
        <v>137</v>
      </c>
      <c r="P49" s="121" t="s">
        <v>137</v>
      </c>
      <c r="Q49" s="121" t="s">
        <v>137</v>
      </c>
      <c r="R49" s="121" t="s">
        <v>137</v>
      </c>
      <c r="S49" s="121" t="s">
        <v>137</v>
      </c>
      <c r="T49" s="121" t="s">
        <v>137</v>
      </c>
      <c r="U49" s="121" t="s">
        <v>137</v>
      </c>
      <c r="V49" s="121" t="s">
        <v>137</v>
      </c>
      <c r="W49" s="121" t="s">
        <v>137</v>
      </c>
      <c r="X49" s="121" t="s">
        <v>137</v>
      </c>
      <c r="Y49" s="121" t="s">
        <v>137</v>
      </c>
      <c r="Z49" s="121" t="s">
        <v>137</v>
      </c>
      <c r="AA49" s="121" t="s">
        <v>137</v>
      </c>
      <c r="AB49" s="121" t="s">
        <v>137</v>
      </c>
      <c r="AC49" s="121" t="s">
        <v>137</v>
      </c>
      <c r="AD49" s="121" t="s">
        <v>137</v>
      </c>
      <c r="AE49" s="121" t="s">
        <v>137</v>
      </c>
      <c r="AF49" s="121" t="s">
        <v>137</v>
      </c>
      <c r="AG49" s="121" t="s">
        <v>137</v>
      </c>
      <c r="AH49" s="121" t="s">
        <v>137</v>
      </c>
      <c r="AI49" s="121" t="s">
        <v>137</v>
      </c>
      <c r="AJ49" s="121">
        <v>37.200000000000003</v>
      </c>
      <c r="AK49" s="114">
        <f t="shared" si="1"/>
        <v>37.200000000000003</v>
      </c>
      <c r="AL49" s="121" t="s">
        <v>137</v>
      </c>
      <c r="AM49" s="121" t="s">
        <v>137</v>
      </c>
      <c r="AN49" s="121" t="s">
        <v>137</v>
      </c>
      <c r="AO49" s="121" t="s">
        <v>137</v>
      </c>
      <c r="AP49" s="121" t="s">
        <v>137</v>
      </c>
      <c r="AQ49" s="121" t="s">
        <v>137</v>
      </c>
      <c r="AR49" s="121" t="s">
        <v>137</v>
      </c>
      <c r="AS49" s="121" t="s">
        <v>137</v>
      </c>
      <c r="AT49" s="121" t="s">
        <v>137</v>
      </c>
      <c r="AU49" s="121" t="s">
        <v>137</v>
      </c>
      <c r="AV49" s="121" t="s">
        <v>137</v>
      </c>
      <c r="AW49" s="121" t="s">
        <v>137</v>
      </c>
      <c r="AX49" s="121" t="s">
        <v>137</v>
      </c>
      <c r="AY49" s="121" t="s">
        <v>137</v>
      </c>
      <c r="AZ49" s="121" t="s">
        <v>137</v>
      </c>
      <c r="BA49" s="121" t="s">
        <v>137</v>
      </c>
      <c r="BB49" s="121" t="s">
        <v>137</v>
      </c>
      <c r="BC49" s="121" t="s">
        <v>137</v>
      </c>
      <c r="BD49" s="121" t="s">
        <v>137</v>
      </c>
      <c r="BE49" s="121" t="s">
        <v>137</v>
      </c>
      <c r="BF49" s="121" t="s">
        <v>137</v>
      </c>
      <c r="BG49" s="121" t="s">
        <v>137</v>
      </c>
      <c r="BH49" s="121" t="s">
        <v>137</v>
      </c>
      <c r="BI49" s="121" t="s">
        <v>137</v>
      </c>
      <c r="BJ49" s="121" t="s">
        <v>137</v>
      </c>
      <c r="BK49" s="121" t="s">
        <v>137</v>
      </c>
      <c r="BL49" s="121" t="s">
        <v>137</v>
      </c>
      <c r="BM49" s="121" t="s">
        <v>137</v>
      </c>
      <c r="BN49" s="121" t="s">
        <v>137</v>
      </c>
      <c r="BO49" s="121" t="s">
        <v>137</v>
      </c>
      <c r="BP49" s="121">
        <v>22</v>
      </c>
      <c r="BQ49" s="115">
        <f t="shared" si="2"/>
        <v>22</v>
      </c>
      <c r="BR49" s="4"/>
    </row>
    <row r="50" spans="2:70" x14ac:dyDescent="0.2">
      <c r="B50" s="1" t="str">
        <f t="shared" si="0"/>
        <v>Huasteca_Rancho Santa Cruz</v>
      </c>
      <c r="C50" s="111" t="s">
        <v>0</v>
      </c>
      <c r="D50" s="111" t="s">
        <v>141</v>
      </c>
      <c r="E50" s="111" t="s">
        <v>142</v>
      </c>
      <c r="F50" s="121">
        <v>29.6</v>
      </c>
      <c r="G50" s="121">
        <v>30.3</v>
      </c>
      <c r="H50" s="121">
        <v>31.1</v>
      </c>
      <c r="I50" s="121">
        <v>31.5</v>
      </c>
      <c r="J50" s="121">
        <v>29.1</v>
      </c>
      <c r="K50" s="121">
        <v>24.2</v>
      </c>
      <c r="L50" s="121">
        <v>25.9</v>
      </c>
      <c r="M50" s="121">
        <v>27.2</v>
      </c>
      <c r="N50" s="121">
        <v>29.2</v>
      </c>
      <c r="O50" s="121">
        <v>28.5</v>
      </c>
      <c r="P50" s="121">
        <v>30.4</v>
      </c>
      <c r="Q50" s="121">
        <v>32.200000000000003</v>
      </c>
      <c r="R50" s="121">
        <v>30.1</v>
      </c>
      <c r="S50" s="121">
        <v>29.2</v>
      </c>
      <c r="T50" s="121">
        <v>28.6</v>
      </c>
      <c r="U50" s="121">
        <v>27.1</v>
      </c>
      <c r="V50" s="121">
        <v>26</v>
      </c>
      <c r="W50" s="121">
        <v>28.5</v>
      </c>
      <c r="X50" s="121">
        <v>27.6</v>
      </c>
      <c r="Y50" s="121">
        <v>29.1</v>
      </c>
      <c r="Z50" s="121">
        <v>29.3</v>
      </c>
      <c r="AA50" s="121">
        <v>28.1</v>
      </c>
      <c r="AB50" s="121">
        <v>27.1</v>
      </c>
      <c r="AC50" s="121">
        <v>27.1</v>
      </c>
      <c r="AD50" s="121">
        <v>27.8</v>
      </c>
      <c r="AE50" s="121">
        <v>27.8</v>
      </c>
      <c r="AF50" s="121">
        <v>28.5</v>
      </c>
      <c r="AG50" s="121">
        <v>29.5</v>
      </c>
      <c r="AH50" s="121">
        <v>30.5</v>
      </c>
      <c r="AI50" s="121">
        <v>31.2</v>
      </c>
      <c r="AJ50" s="121">
        <v>29.8</v>
      </c>
      <c r="AK50" s="114">
        <f t="shared" si="1"/>
        <v>28.77741935483871</v>
      </c>
      <c r="AL50" s="121">
        <v>18.5</v>
      </c>
      <c r="AM50" s="121">
        <v>19.100000000000001</v>
      </c>
      <c r="AN50" s="121">
        <v>20.3</v>
      </c>
      <c r="AO50" s="121">
        <v>19.7</v>
      </c>
      <c r="AP50" s="121">
        <v>20</v>
      </c>
      <c r="AQ50" s="121">
        <v>20.7</v>
      </c>
      <c r="AR50" s="121">
        <v>20.5</v>
      </c>
      <c r="AS50" s="121">
        <v>21</v>
      </c>
      <c r="AT50" s="121">
        <v>20.9</v>
      </c>
      <c r="AU50" s="121">
        <v>21.3</v>
      </c>
      <c r="AV50" s="121">
        <v>21.5</v>
      </c>
      <c r="AW50" s="121">
        <v>21</v>
      </c>
      <c r="AX50" s="121">
        <v>21.4</v>
      </c>
      <c r="AY50" s="121">
        <v>18.8</v>
      </c>
      <c r="AZ50" s="121">
        <v>19</v>
      </c>
      <c r="BA50" s="121">
        <v>20.5</v>
      </c>
      <c r="BB50" s="121">
        <v>19.600000000000001</v>
      </c>
      <c r="BC50" s="121">
        <v>19.7</v>
      </c>
      <c r="BD50" s="121">
        <v>18.8</v>
      </c>
      <c r="BE50" s="121">
        <v>19.600000000000001</v>
      </c>
      <c r="BF50" s="121">
        <v>18.899999999999999</v>
      </c>
      <c r="BG50" s="121">
        <v>19.100000000000001</v>
      </c>
      <c r="BH50" s="121">
        <v>18.899999999999999</v>
      </c>
      <c r="BI50" s="121">
        <v>18.8</v>
      </c>
      <c r="BJ50" s="121">
        <v>19.2</v>
      </c>
      <c r="BK50" s="121">
        <v>19.8</v>
      </c>
      <c r="BL50" s="121">
        <v>19.3</v>
      </c>
      <c r="BM50" s="121">
        <v>19.7</v>
      </c>
      <c r="BN50" s="121">
        <v>20.6</v>
      </c>
      <c r="BO50" s="121">
        <v>19.8</v>
      </c>
      <c r="BP50" s="121">
        <v>19.7</v>
      </c>
      <c r="BQ50" s="115">
        <f t="shared" si="2"/>
        <v>19.861290322580647</v>
      </c>
      <c r="BR50" s="4"/>
    </row>
    <row r="51" spans="2:70" x14ac:dyDescent="0.2">
      <c r="B51" s="1" t="str">
        <f t="shared" si="0"/>
        <v>Media_Cd. Del Maíz</v>
      </c>
      <c r="C51" s="82" t="s">
        <v>12</v>
      </c>
      <c r="D51" s="82" t="s">
        <v>15</v>
      </c>
      <c r="E51" s="82" t="s">
        <v>15</v>
      </c>
      <c r="F51" s="121">
        <v>27.3</v>
      </c>
      <c r="G51" s="121">
        <v>27.6</v>
      </c>
      <c r="H51" s="121">
        <v>28.9</v>
      </c>
      <c r="I51" s="121">
        <v>27.6</v>
      </c>
      <c r="J51" s="121">
        <v>27</v>
      </c>
      <c r="K51" s="121">
        <v>24.7</v>
      </c>
      <c r="L51" s="121">
        <v>25.9</v>
      </c>
      <c r="M51" s="121">
        <v>28.7</v>
      </c>
      <c r="N51" s="121">
        <v>29.2</v>
      </c>
      <c r="O51" s="121">
        <v>29.5</v>
      </c>
      <c r="P51" s="121">
        <v>29.1</v>
      </c>
      <c r="Q51" s="121">
        <v>30.9</v>
      </c>
      <c r="R51" s="121">
        <v>30.2</v>
      </c>
      <c r="S51" s="121">
        <v>29.2</v>
      </c>
      <c r="T51" s="121">
        <v>27.2</v>
      </c>
      <c r="U51" s="121">
        <v>24</v>
      </c>
      <c r="V51" s="121">
        <v>25.3</v>
      </c>
      <c r="W51" s="121">
        <v>26.1</v>
      </c>
      <c r="X51" s="121">
        <v>27.4</v>
      </c>
      <c r="Y51" s="121">
        <v>29.9</v>
      </c>
      <c r="Z51" s="121">
        <v>26.7</v>
      </c>
      <c r="AA51" s="121">
        <v>25.8</v>
      </c>
      <c r="AB51" s="121">
        <v>24.9</v>
      </c>
      <c r="AC51" s="121">
        <v>24.3</v>
      </c>
      <c r="AD51" s="121">
        <v>25.5</v>
      </c>
      <c r="AE51" s="121">
        <v>27.5</v>
      </c>
      <c r="AF51" s="121">
        <v>27.5</v>
      </c>
      <c r="AG51" s="121">
        <v>27.8</v>
      </c>
      <c r="AH51" s="121">
        <v>27.6</v>
      </c>
      <c r="AI51" s="61">
        <v>27.7</v>
      </c>
      <c r="AJ51" s="61">
        <v>27.7</v>
      </c>
      <c r="AK51" s="114">
        <f t="shared" si="1"/>
        <v>27.377419354838707</v>
      </c>
      <c r="AL51" s="121">
        <v>14.7</v>
      </c>
      <c r="AM51" s="121">
        <v>12.8</v>
      </c>
      <c r="AN51" s="121">
        <v>14.2</v>
      </c>
      <c r="AO51" s="121">
        <v>14.8</v>
      </c>
      <c r="AP51" s="121">
        <v>15.2</v>
      </c>
      <c r="AQ51" s="121">
        <v>18.5</v>
      </c>
      <c r="AR51" s="121">
        <v>18.7</v>
      </c>
      <c r="AS51" s="121">
        <v>18.8</v>
      </c>
      <c r="AT51" s="121">
        <v>19.5</v>
      </c>
      <c r="AU51" s="121">
        <v>17.399999999999999</v>
      </c>
      <c r="AV51" s="121">
        <v>16.899999999999999</v>
      </c>
      <c r="AW51" s="121">
        <v>14.5</v>
      </c>
      <c r="AX51" s="121">
        <v>17.3</v>
      </c>
      <c r="AY51" s="121">
        <v>16.600000000000001</v>
      </c>
      <c r="AZ51" s="121">
        <v>13.4</v>
      </c>
      <c r="BA51" s="121">
        <v>16.8</v>
      </c>
      <c r="BB51" s="121">
        <v>17.8</v>
      </c>
      <c r="BC51" s="121">
        <v>17.7</v>
      </c>
      <c r="BD51" s="121">
        <v>16.2</v>
      </c>
      <c r="BE51" s="121">
        <v>17</v>
      </c>
      <c r="BF51" s="121">
        <v>16.600000000000001</v>
      </c>
      <c r="BG51" s="121">
        <v>16.399999999999999</v>
      </c>
      <c r="BH51" s="121">
        <v>16.100000000000001</v>
      </c>
      <c r="BI51" s="121">
        <v>15.6</v>
      </c>
      <c r="BJ51" s="121">
        <v>12.7</v>
      </c>
      <c r="BK51" s="121">
        <v>13.1</v>
      </c>
      <c r="BL51" s="121">
        <v>15.3</v>
      </c>
      <c r="BM51" s="121">
        <v>12.1</v>
      </c>
      <c r="BN51" s="121">
        <v>13.7</v>
      </c>
      <c r="BO51" s="61">
        <v>14.7</v>
      </c>
      <c r="BP51" s="121" t="s">
        <v>137</v>
      </c>
      <c r="BQ51" s="115">
        <f t="shared" si="2"/>
        <v>15.83666666666667</v>
      </c>
      <c r="BR51" s="4"/>
    </row>
    <row r="52" spans="2:70" x14ac:dyDescent="0.2">
      <c r="B52" s="1" t="str">
        <f t="shared" si="0"/>
        <v>Media_CBTA 123</v>
      </c>
      <c r="C52" s="82" t="s">
        <v>12</v>
      </c>
      <c r="D52" s="82" t="s">
        <v>13</v>
      </c>
      <c r="E52" s="82" t="s">
        <v>14</v>
      </c>
      <c r="F52" s="121" t="s">
        <v>137</v>
      </c>
      <c r="G52" s="61" t="s">
        <v>137</v>
      </c>
      <c r="H52" s="61" t="s">
        <v>137</v>
      </c>
      <c r="I52" s="61" t="s">
        <v>137</v>
      </c>
      <c r="J52" s="61" t="s">
        <v>137</v>
      </c>
      <c r="K52" s="61" t="s">
        <v>137</v>
      </c>
      <c r="L52" s="61" t="s">
        <v>137</v>
      </c>
      <c r="M52" s="61" t="s">
        <v>137</v>
      </c>
      <c r="N52" s="61" t="s">
        <v>137</v>
      </c>
      <c r="O52" s="61" t="s">
        <v>137</v>
      </c>
      <c r="P52" s="61" t="s">
        <v>137</v>
      </c>
      <c r="Q52" s="61" t="s">
        <v>137</v>
      </c>
      <c r="R52" s="61" t="s">
        <v>137</v>
      </c>
      <c r="S52" s="61" t="s">
        <v>137</v>
      </c>
      <c r="T52" s="61" t="s">
        <v>137</v>
      </c>
      <c r="U52" s="61" t="s">
        <v>137</v>
      </c>
      <c r="V52" s="61" t="s">
        <v>137</v>
      </c>
      <c r="W52" s="61" t="s">
        <v>137</v>
      </c>
      <c r="X52" s="61" t="s">
        <v>137</v>
      </c>
      <c r="Y52" s="61" t="s">
        <v>137</v>
      </c>
      <c r="Z52" s="61" t="s">
        <v>137</v>
      </c>
      <c r="AA52" s="61" t="s">
        <v>137</v>
      </c>
      <c r="AB52" s="61" t="s">
        <v>137</v>
      </c>
      <c r="AC52" s="61" t="s">
        <v>137</v>
      </c>
      <c r="AD52" s="61" t="s">
        <v>137</v>
      </c>
      <c r="AE52" s="61" t="s">
        <v>137</v>
      </c>
      <c r="AF52" s="61" t="s">
        <v>137</v>
      </c>
      <c r="AG52" s="61" t="s">
        <v>137</v>
      </c>
      <c r="AH52" s="61" t="s">
        <v>137</v>
      </c>
      <c r="AI52" s="61" t="s">
        <v>137</v>
      </c>
      <c r="AJ52" s="61">
        <v>27.7</v>
      </c>
      <c r="AK52" s="114">
        <f t="shared" si="1"/>
        <v>27.7</v>
      </c>
      <c r="AL52" s="121" t="s">
        <v>137</v>
      </c>
      <c r="AM52" s="121" t="s">
        <v>137</v>
      </c>
      <c r="AN52" s="121" t="s">
        <v>137</v>
      </c>
      <c r="AO52" s="121" t="s">
        <v>137</v>
      </c>
      <c r="AP52" s="121" t="s">
        <v>137</v>
      </c>
      <c r="AQ52" s="121" t="s">
        <v>137</v>
      </c>
      <c r="AR52" s="121" t="s">
        <v>137</v>
      </c>
      <c r="AS52" s="121" t="s">
        <v>137</v>
      </c>
      <c r="AT52" s="121" t="s">
        <v>137</v>
      </c>
      <c r="AU52" s="121" t="s">
        <v>137</v>
      </c>
      <c r="AV52" s="121" t="s">
        <v>137</v>
      </c>
      <c r="AW52" s="121" t="s">
        <v>137</v>
      </c>
      <c r="AX52" s="121" t="s">
        <v>137</v>
      </c>
      <c r="AY52" s="121" t="s">
        <v>137</v>
      </c>
      <c r="AZ52" s="121" t="s">
        <v>137</v>
      </c>
      <c r="BA52" s="121" t="s">
        <v>137</v>
      </c>
      <c r="BB52" s="121" t="s">
        <v>137</v>
      </c>
      <c r="BC52" s="121" t="s">
        <v>137</v>
      </c>
      <c r="BD52" s="121" t="s">
        <v>137</v>
      </c>
      <c r="BE52" s="121" t="s">
        <v>137</v>
      </c>
      <c r="BF52" s="121" t="s">
        <v>137</v>
      </c>
      <c r="BG52" s="121" t="s">
        <v>137</v>
      </c>
      <c r="BH52" s="121" t="s">
        <v>137</v>
      </c>
      <c r="BI52" s="121" t="s">
        <v>137</v>
      </c>
      <c r="BJ52" s="121" t="s">
        <v>137</v>
      </c>
      <c r="BK52" s="121" t="s">
        <v>137</v>
      </c>
      <c r="BL52" s="121" t="s">
        <v>137</v>
      </c>
      <c r="BM52" s="121" t="s">
        <v>137</v>
      </c>
      <c r="BN52" s="121" t="s">
        <v>137</v>
      </c>
      <c r="BO52" s="121" t="s">
        <v>137</v>
      </c>
      <c r="BP52" s="61">
        <v>14.7</v>
      </c>
      <c r="BQ52" s="115">
        <f t="shared" si="2"/>
        <v>14.7</v>
      </c>
      <c r="BR52" s="4"/>
    </row>
    <row r="53" spans="2:70" x14ac:dyDescent="0.2">
      <c r="B53" s="1" t="str">
        <f t="shared" si="0"/>
        <v>Media_Potrero San Isidro</v>
      </c>
      <c r="C53" s="82" t="s">
        <v>12</v>
      </c>
      <c r="D53" s="82" t="s">
        <v>52</v>
      </c>
      <c r="E53" s="82" t="s">
        <v>53</v>
      </c>
      <c r="F53" s="61">
        <v>32.4</v>
      </c>
      <c r="G53" s="61">
        <v>32.700000000000003</v>
      </c>
      <c r="H53" s="61">
        <v>33.200000000000003</v>
      </c>
      <c r="I53" s="61">
        <v>33.5</v>
      </c>
      <c r="J53" s="61">
        <v>32.799999999999997</v>
      </c>
      <c r="K53" s="61">
        <v>27.5</v>
      </c>
      <c r="L53" s="61">
        <v>27</v>
      </c>
      <c r="M53" s="61">
        <v>31</v>
      </c>
      <c r="N53" s="61">
        <v>32</v>
      </c>
      <c r="O53" s="61">
        <v>32.1</v>
      </c>
      <c r="P53" s="61">
        <v>31.8</v>
      </c>
      <c r="Q53" s="61">
        <v>34.5</v>
      </c>
      <c r="R53" s="61">
        <v>34.299999999999997</v>
      </c>
      <c r="S53" s="61">
        <v>33.1</v>
      </c>
      <c r="T53" s="61">
        <v>31.6</v>
      </c>
      <c r="U53" s="61">
        <v>27.4</v>
      </c>
      <c r="V53" s="61">
        <v>25.5</v>
      </c>
      <c r="W53" s="61">
        <v>28.8</v>
      </c>
      <c r="X53" s="61">
        <v>29.5</v>
      </c>
      <c r="Y53" s="61">
        <v>32.1</v>
      </c>
      <c r="Z53" s="61">
        <v>29.4</v>
      </c>
      <c r="AA53" s="61">
        <v>29.4</v>
      </c>
      <c r="AB53" s="61">
        <v>28.7</v>
      </c>
      <c r="AC53" s="61">
        <v>27.8</v>
      </c>
      <c r="AD53" s="61">
        <v>29.3</v>
      </c>
      <c r="AE53" s="61">
        <v>30.1</v>
      </c>
      <c r="AF53" s="61">
        <v>30.7</v>
      </c>
      <c r="AG53" s="61">
        <v>31.5</v>
      </c>
      <c r="AH53" s="61">
        <v>31.6</v>
      </c>
      <c r="AI53" s="61">
        <v>31.6</v>
      </c>
      <c r="AJ53" s="61" t="s">
        <v>137</v>
      </c>
      <c r="AK53" s="114">
        <f t="shared" si="1"/>
        <v>30.763333333333335</v>
      </c>
      <c r="AL53" s="61">
        <v>17.2</v>
      </c>
      <c r="AM53" s="61">
        <v>15.7</v>
      </c>
      <c r="AN53" s="61">
        <v>19</v>
      </c>
      <c r="AO53" s="61">
        <v>16.3</v>
      </c>
      <c r="AP53" s="61">
        <v>17.2</v>
      </c>
      <c r="AQ53" s="61">
        <v>19.899999999999999</v>
      </c>
      <c r="AR53" s="61">
        <v>20.2</v>
      </c>
      <c r="AS53" s="61">
        <v>20.399999999999999</v>
      </c>
      <c r="AT53" s="61">
        <v>20.9</v>
      </c>
      <c r="AU53" s="61">
        <v>18.100000000000001</v>
      </c>
      <c r="AV53" s="61">
        <v>21.1</v>
      </c>
      <c r="AW53" s="61">
        <v>18.7</v>
      </c>
      <c r="AX53" s="61">
        <v>17.899999999999999</v>
      </c>
      <c r="AY53" s="61">
        <v>18.8</v>
      </c>
      <c r="AZ53" s="61">
        <v>17.399999999999999</v>
      </c>
      <c r="BA53" s="61">
        <v>19.399999999999999</v>
      </c>
      <c r="BB53" s="61">
        <v>18.899999999999999</v>
      </c>
      <c r="BC53" s="61">
        <v>19.3</v>
      </c>
      <c r="BD53" s="61">
        <v>19.399999999999999</v>
      </c>
      <c r="BE53" s="61">
        <v>19.600000000000001</v>
      </c>
      <c r="BF53" s="61">
        <v>19.600000000000001</v>
      </c>
      <c r="BG53" s="61">
        <v>18.2</v>
      </c>
      <c r="BH53" s="61">
        <v>18.100000000000001</v>
      </c>
      <c r="BI53" s="61">
        <v>17.8</v>
      </c>
      <c r="BJ53" s="61">
        <v>18.7</v>
      </c>
      <c r="BK53" s="61">
        <v>18.7</v>
      </c>
      <c r="BL53" s="61">
        <v>18.8</v>
      </c>
      <c r="BM53" s="61">
        <v>18.600000000000001</v>
      </c>
      <c r="BN53" s="61">
        <v>15.3</v>
      </c>
      <c r="BO53" s="61">
        <v>15.1</v>
      </c>
      <c r="BP53" s="121" t="s">
        <v>137</v>
      </c>
      <c r="BQ53" s="115">
        <f t="shared" si="2"/>
        <v>18.476666666666667</v>
      </c>
      <c r="BR53" s="4"/>
    </row>
    <row r="54" spans="2:70" ht="13.5" customHeight="1" x14ac:dyDescent="0.2">
      <c r="B54" s="1" t="str">
        <f t="shared" si="0"/>
        <v>Media_El Naranjal</v>
      </c>
      <c r="C54" s="82" t="s">
        <v>12</v>
      </c>
      <c r="D54" s="82" t="s">
        <v>23</v>
      </c>
      <c r="E54" s="82" t="s">
        <v>24</v>
      </c>
      <c r="F54" s="121">
        <v>31.5</v>
      </c>
      <c r="G54" s="121">
        <v>31.5</v>
      </c>
      <c r="H54" s="121">
        <v>32.799999999999997</v>
      </c>
      <c r="I54" s="121">
        <v>31.9</v>
      </c>
      <c r="J54" s="121">
        <v>31.7</v>
      </c>
      <c r="K54" s="121">
        <v>27</v>
      </c>
      <c r="L54" s="121">
        <v>27</v>
      </c>
      <c r="M54" s="121">
        <v>31.6</v>
      </c>
      <c r="N54" s="121">
        <v>32.299999999999997</v>
      </c>
      <c r="O54" s="121">
        <v>33.299999999999997</v>
      </c>
      <c r="P54" s="121">
        <v>31.4</v>
      </c>
      <c r="Q54" s="121">
        <v>34.6</v>
      </c>
      <c r="R54" s="121">
        <v>33.6</v>
      </c>
      <c r="S54" s="121">
        <v>33</v>
      </c>
      <c r="T54" s="121">
        <v>31.3</v>
      </c>
      <c r="U54" s="121">
        <v>26.3</v>
      </c>
      <c r="V54" s="121">
        <v>25.6</v>
      </c>
      <c r="W54" s="121">
        <v>28.3</v>
      </c>
      <c r="X54" s="121">
        <v>29.7</v>
      </c>
      <c r="Y54" s="121">
        <v>32.6</v>
      </c>
      <c r="Z54" s="121">
        <v>29.6</v>
      </c>
      <c r="AA54" s="121">
        <v>29</v>
      </c>
      <c r="AB54" s="121">
        <v>27.8</v>
      </c>
      <c r="AC54" s="121">
        <v>27.6</v>
      </c>
      <c r="AD54" s="121">
        <v>29.3</v>
      </c>
      <c r="AE54" s="121">
        <v>29.8</v>
      </c>
      <c r="AF54" s="121">
        <v>30.5</v>
      </c>
      <c r="AG54" s="121">
        <v>31.5</v>
      </c>
      <c r="AH54" s="121">
        <v>31.4</v>
      </c>
      <c r="AI54" s="121">
        <v>30.6</v>
      </c>
      <c r="AJ54" s="61" t="s">
        <v>137</v>
      </c>
      <c r="AK54" s="114">
        <f t="shared" si="1"/>
        <v>30.469999999999995</v>
      </c>
      <c r="AL54" s="121">
        <v>17.100000000000001</v>
      </c>
      <c r="AM54" s="121">
        <v>15.3</v>
      </c>
      <c r="AN54" s="121">
        <v>18.8</v>
      </c>
      <c r="AO54" s="121">
        <v>16.600000000000001</v>
      </c>
      <c r="AP54" s="121">
        <v>17</v>
      </c>
      <c r="AQ54" s="121">
        <v>18.899999999999999</v>
      </c>
      <c r="AR54" s="121">
        <v>18.7</v>
      </c>
      <c r="AS54" s="121">
        <v>19</v>
      </c>
      <c r="AT54" s="121">
        <v>18.7</v>
      </c>
      <c r="AU54" s="121">
        <v>16.7</v>
      </c>
      <c r="AV54" s="121">
        <v>19.899999999999999</v>
      </c>
      <c r="AW54" s="121">
        <v>17.5</v>
      </c>
      <c r="AX54" s="121">
        <v>17.3</v>
      </c>
      <c r="AY54" s="121">
        <v>17.3</v>
      </c>
      <c r="AZ54" s="121">
        <v>17</v>
      </c>
      <c r="BA54" s="121">
        <v>19</v>
      </c>
      <c r="BB54" s="121">
        <v>16.8</v>
      </c>
      <c r="BC54" s="121">
        <v>16.7</v>
      </c>
      <c r="BD54" s="121">
        <v>18.2</v>
      </c>
      <c r="BE54" s="121">
        <v>18.3</v>
      </c>
      <c r="BF54" s="121">
        <v>17.600000000000001</v>
      </c>
      <c r="BG54" s="121">
        <v>16</v>
      </c>
      <c r="BH54" s="121">
        <v>16.5</v>
      </c>
      <c r="BI54" s="121">
        <v>15.5</v>
      </c>
      <c r="BJ54" s="121">
        <v>17.399999999999999</v>
      </c>
      <c r="BK54" s="121">
        <v>17.899999999999999</v>
      </c>
      <c r="BL54" s="121">
        <v>17.3</v>
      </c>
      <c r="BM54" s="121">
        <v>17</v>
      </c>
      <c r="BN54" s="121">
        <v>14.8</v>
      </c>
      <c r="BO54" s="121">
        <v>14.2</v>
      </c>
      <c r="BP54" s="121" t="s">
        <v>137</v>
      </c>
      <c r="BQ54" s="115">
        <f t="shared" si="2"/>
        <v>17.300000000000004</v>
      </c>
      <c r="BR54" s="4"/>
    </row>
    <row r="55" spans="2:70" x14ac:dyDescent="0.2">
      <c r="B55" s="1" t="str">
        <f t="shared" si="0"/>
        <v>Media_Progreso</v>
      </c>
      <c r="C55" s="82" t="s">
        <v>12</v>
      </c>
      <c r="D55" s="82" t="s">
        <v>54</v>
      </c>
      <c r="E55" s="82" t="s">
        <v>24</v>
      </c>
      <c r="F55" s="121">
        <v>31.9</v>
      </c>
      <c r="G55" s="121">
        <v>32.4</v>
      </c>
      <c r="H55" s="121">
        <v>33.5</v>
      </c>
      <c r="I55" s="121">
        <v>32.5</v>
      </c>
      <c r="J55" s="121">
        <v>32.700000000000003</v>
      </c>
      <c r="K55" s="121">
        <v>28.5</v>
      </c>
      <c r="L55" s="121">
        <v>26.4</v>
      </c>
      <c r="M55" s="121">
        <v>32.200000000000003</v>
      </c>
      <c r="N55" s="121">
        <v>32.5</v>
      </c>
      <c r="O55" s="121">
        <v>32.4</v>
      </c>
      <c r="P55" s="121">
        <v>32.1</v>
      </c>
      <c r="Q55" s="121">
        <v>36.4</v>
      </c>
      <c r="R55" s="121">
        <v>34.9</v>
      </c>
      <c r="S55" s="121">
        <v>34.299999999999997</v>
      </c>
      <c r="T55" s="121">
        <v>32.5</v>
      </c>
      <c r="U55" s="121">
        <v>26.9</v>
      </c>
      <c r="V55" s="121">
        <v>26.6</v>
      </c>
      <c r="W55" s="121">
        <v>28.4</v>
      </c>
      <c r="X55" s="121">
        <v>29.5</v>
      </c>
      <c r="Y55" s="121">
        <v>33.299999999999997</v>
      </c>
      <c r="Z55" s="121">
        <v>30.2</v>
      </c>
      <c r="AA55" s="121">
        <v>29.3</v>
      </c>
      <c r="AB55" s="121">
        <v>28.3</v>
      </c>
      <c r="AC55" s="121">
        <v>28.1</v>
      </c>
      <c r="AD55" s="121">
        <v>30.1</v>
      </c>
      <c r="AE55" s="121">
        <v>31.6</v>
      </c>
      <c r="AF55" s="121">
        <v>31</v>
      </c>
      <c r="AG55" s="121">
        <v>32.700000000000003</v>
      </c>
      <c r="AH55" s="121">
        <v>32.6</v>
      </c>
      <c r="AI55" s="121">
        <v>32.299999999999997</v>
      </c>
      <c r="AJ55" s="61" t="s">
        <v>137</v>
      </c>
      <c r="AK55" s="114">
        <f t="shared" si="1"/>
        <v>31.203333333333333</v>
      </c>
      <c r="AL55" s="121">
        <v>15.3</v>
      </c>
      <c r="AM55" s="121">
        <v>16</v>
      </c>
      <c r="AN55" s="121">
        <v>17.8</v>
      </c>
      <c r="AO55" s="121">
        <v>17</v>
      </c>
      <c r="AP55" s="121">
        <v>18</v>
      </c>
      <c r="AQ55" s="121">
        <v>19.8</v>
      </c>
      <c r="AR55" s="121">
        <v>19.5</v>
      </c>
      <c r="AS55" s="121">
        <v>20.100000000000001</v>
      </c>
      <c r="AT55" s="121">
        <v>20.5</v>
      </c>
      <c r="AU55" s="121">
        <v>18.899999999999999</v>
      </c>
      <c r="AV55" s="121">
        <v>20.7</v>
      </c>
      <c r="AW55" s="121">
        <v>17.399999999999999</v>
      </c>
      <c r="AX55" s="121">
        <v>18.100000000000001</v>
      </c>
      <c r="AY55" s="121">
        <v>18.7</v>
      </c>
      <c r="AZ55" s="121">
        <v>16.8</v>
      </c>
      <c r="BA55" s="121">
        <v>18</v>
      </c>
      <c r="BB55" s="121">
        <v>18.600000000000001</v>
      </c>
      <c r="BC55" s="121">
        <v>18.8</v>
      </c>
      <c r="BD55" s="121">
        <v>18.100000000000001</v>
      </c>
      <c r="BE55" s="121">
        <v>19.7</v>
      </c>
      <c r="BF55" s="121">
        <v>20.399999999999999</v>
      </c>
      <c r="BG55" s="121">
        <v>17</v>
      </c>
      <c r="BH55" s="121">
        <v>17.2</v>
      </c>
      <c r="BI55" s="121">
        <v>17.2</v>
      </c>
      <c r="BJ55" s="121">
        <v>17.5</v>
      </c>
      <c r="BK55" s="121">
        <v>18.100000000000001</v>
      </c>
      <c r="BL55" s="121">
        <v>17.8</v>
      </c>
      <c r="BM55" s="121">
        <v>16.600000000000001</v>
      </c>
      <c r="BN55" s="121">
        <v>16.2</v>
      </c>
      <c r="BO55" s="121">
        <v>16.100000000000001</v>
      </c>
      <c r="BP55" s="121" t="s">
        <v>137</v>
      </c>
      <c r="BQ55" s="115">
        <f t="shared" si="2"/>
        <v>18.063333333333336</v>
      </c>
      <c r="BR55" s="4"/>
    </row>
    <row r="56" spans="2:70" x14ac:dyDescent="0.2">
      <c r="B56" s="1" t="str">
        <f t="shared" si="0"/>
        <v xml:space="preserve">Media_Palo Alto </v>
      </c>
      <c r="C56" s="82" t="s">
        <v>12</v>
      </c>
      <c r="D56" s="82" t="s">
        <v>46</v>
      </c>
      <c r="E56" s="82" t="s">
        <v>47</v>
      </c>
      <c r="F56" s="121">
        <v>31.7</v>
      </c>
      <c r="G56" s="121">
        <v>32.299999999999997</v>
      </c>
      <c r="H56" s="121">
        <v>33.6</v>
      </c>
      <c r="I56" s="121">
        <v>33.299999999999997</v>
      </c>
      <c r="J56" s="121">
        <v>32</v>
      </c>
      <c r="K56" s="121">
        <v>25.3</v>
      </c>
      <c r="L56" s="121">
        <v>28</v>
      </c>
      <c r="M56" s="121">
        <v>32.200000000000003</v>
      </c>
      <c r="N56" s="121">
        <v>33.4</v>
      </c>
      <c r="O56" s="121">
        <v>32.200000000000003</v>
      </c>
      <c r="P56" s="121">
        <v>31.8</v>
      </c>
      <c r="Q56" s="121">
        <v>35.1</v>
      </c>
      <c r="R56" s="121">
        <v>34.1</v>
      </c>
      <c r="S56" s="121">
        <v>33</v>
      </c>
      <c r="T56" s="121">
        <v>31.4</v>
      </c>
      <c r="U56" s="121">
        <v>27.5</v>
      </c>
      <c r="V56" s="121">
        <v>25.2</v>
      </c>
      <c r="W56" s="121">
        <v>28.7</v>
      </c>
      <c r="X56" s="121">
        <v>30</v>
      </c>
      <c r="Y56" s="121">
        <v>32.700000000000003</v>
      </c>
      <c r="Z56" s="121">
        <v>28.8</v>
      </c>
      <c r="AA56" s="121">
        <v>28.4</v>
      </c>
      <c r="AB56" s="121">
        <v>28.5</v>
      </c>
      <c r="AC56" s="121">
        <v>27.8</v>
      </c>
      <c r="AD56" s="121">
        <v>29.2</v>
      </c>
      <c r="AE56" s="121">
        <v>29.9</v>
      </c>
      <c r="AF56" s="121">
        <v>30.6</v>
      </c>
      <c r="AG56" s="121">
        <v>31.3</v>
      </c>
      <c r="AH56" s="121">
        <v>31.3</v>
      </c>
      <c r="AI56" s="121">
        <v>31.3</v>
      </c>
      <c r="AJ56" s="61" t="s">
        <v>137</v>
      </c>
      <c r="AK56" s="114">
        <f t="shared" si="1"/>
        <v>30.686666666666664</v>
      </c>
      <c r="AL56" s="121">
        <v>17.8</v>
      </c>
      <c r="AM56" s="121">
        <v>17.7</v>
      </c>
      <c r="AN56" s="121">
        <v>21.2</v>
      </c>
      <c r="AO56" s="121">
        <v>20.399999999999999</v>
      </c>
      <c r="AP56" s="121">
        <v>20.399999999999999</v>
      </c>
      <c r="AQ56" s="121">
        <v>20.100000000000001</v>
      </c>
      <c r="AR56" s="121">
        <v>20.100000000000001</v>
      </c>
      <c r="AS56" s="121">
        <v>20.5</v>
      </c>
      <c r="AT56" s="121">
        <v>21.1</v>
      </c>
      <c r="AU56" s="121">
        <v>19.399999999999999</v>
      </c>
      <c r="AV56" s="121">
        <v>21.6</v>
      </c>
      <c r="AW56" s="121">
        <v>18.8</v>
      </c>
      <c r="AX56" s="121">
        <v>19.399999999999999</v>
      </c>
      <c r="AY56" s="121">
        <v>21.8</v>
      </c>
      <c r="AZ56" s="121">
        <v>18.100000000000001</v>
      </c>
      <c r="BA56" s="121">
        <v>20.2</v>
      </c>
      <c r="BB56" s="121">
        <v>19.5</v>
      </c>
      <c r="BC56" s="121">
        <v>19.3</v>
      </c>
      <c r="BD56" s="121">
        <v>19.2</v>
      </c>
      <c r="BE56" s="121">
        <v>19.899999999999999</v>
      </c>
      <c r="BF56" s="121">
        <v>18.399999999999999</v>
      </c>
      <c r="BG56" s="121">
        <v>17.899999999999999</v>
      </c>
      <c r="BH56" s="121">
        <v>19.3</v>
      </c>
      <c r="BI56" s="121">
        <v>18.5</v>
      </c>
      <c r="BJ56" s="121">
        <v>19.7</v>
      </c>
      <c r="BK56" s="121">
        <v>19.5</v>
      </c>
      <c r="BL56" s="121">
        <v>20</v>
      </c>
      <c r="BM56" s="121">
        <v>19.899999999999999</v>
      </c>
      <c r="BN56" s="121">
        <v>17.399999999999999</v>
      </c>
      <c r="BO56" s="121">
        <v>16.3</v>
      </c>
      <c r="BP56" s="121" t="s">
        <v>137</v>
      </c>
      <c r="BQ56" s="115">
        <f t="shared" si="2"/>
        <v>19.446666666666662</v>
      </c>
      <c r="BR56" s="4"/>
    </row>
    <row r="57" spans="2:70" x14ac:dyDescent="0.2">
      <c r="B57" s="1" t="str">
        <f t="shared" si="0"/>
        <v xml:space="preserve">Media _Rayón </v>
      </c>
      <c r="C57" s="82" t="s">
        <v>57</v>
      </c>
      <c r="D57" s="82" t="s">
        <v>58</v>
      </c>
      <c r="E57" s="82" t="s">
        <v>58</v>
      </c>
      <c r="F57" s="121">
        <v>29.1</v>
      </c>
      <c r="G57" s="121">
        <v>29.5</v>
      </c>
      <c r="H57" s="121">
        <v>30.6</v>
      </c>
      <c r="I57" s="121">
        <v>30.9</v>
      </c>
      <c r="J57" s="121">
        <v>29.4</v>
      </c>
      <c r="K57" s="121">
        <v>24.7</v>
      </c>
      <c r="L57" s="121">
        <v>25.5</v>
      </c>
      <c r="M57" s="121">
        <v>30.1</v>
      </c>
      <c r="N57" s="121">
        <v>31</v>
      </c>
      <c r="O57" s="121">
        <v>29.8</v>
      </c>
      <c r="P57" s="121">
        <v>29.6</v>
      </c>
      <c r="Q57" s="121">
        <v>32.799999999999997</v>
      </c>
      <c r="R57" s="121">
        <v>31.5</v>
      </c>
      <c r="S57" s="121">
        <v>30.7</v>
      </c>
      <c r="T57" s="121">
        <v>29.7</v>
      </c>
      <c r="U57" s="121">
        <v>26.5</v>
      </c>
      <c r="V57" s="121">
        <v>24.9</v>
      </c>
      <c r="W57" s="121">
        <v>27</v>
      </c>
      <c r="X57" s="121">
        <v>27.9</v>
      </c>
      <c r="Y57" s="121">
        <v>30.8</v>
      </c>
      <c r="Z57" s="121">
        <v>27.5</v>
      </c>
      <c r="AA57" s="121">
        <v>27.5</v>
      </c>
      <c r="AB57" s="121">
        <v>26</v>
      </c>
      <c r="AC57" s="121">
        <v>26.5</v>
      </c>
      <c r="AD57" s="121">
        <v>27.8</v>
      </c>
      <c r="AE57" s="121">
        <v>28.7</v>
      </c>
      <c r="AF57" s="121">
        <v>29.3</v>
      </c>
      <c r="AG57" s="121">
        <v>29.4</v>
      </c>
      <c r="AH57" s="121">
        <v>29.9</v>
      </c>
      <c r="AI57" s="121">
        <v>29.3</v>
      </c>
      <c r="AJ57" s="61" t="s">
        <v>137</v>
      </c>
      <c r="AK57" s="114">
        <f t="shared" si="1"/>
        <v>28.79666666666666</v>
      </c>
      <c r="AL57" s="121">
        <v>16.399999999999999</v>
      </c>
      <c r="AM57" s="121">
        <v>15.6</v>
      </c>
      <c r="AN57" s="121">
        <v>18.399999999999999</v>
      </c>
      <c r="AO57" s="121">
        <v>17.8</v>
      </c>
      <c r="AP57" s="121">
        <v>18.5</v>
      </c>
      <c r="AQ57" s="121">
        <v>19.399999999999999</v>
      </c>
      <c r="AR57" s="121">
        <v>19.8</v>
      </c>
      <c r="AS57" s="121">
        <v>20.100000000000001</v>
      </c>
      <c r="AT57" s="121">
        <v>20.7</v>
      </c>
      <c r="AU57" s="121">
        <v>20.2</v>
      </c>
      <c r="AV57" s="121">
        <v>19.600000000000001</v>
      </c>
      <c r="AW57" s="121">
        <v>17.8</v>
      </c>
      <c r="AX57" s="121">
        <v>18.3</v>
      </c>
      <c r="AY57" s="121">
        <v>18.5</v>
      </c>
      <c r="AZ57" s="121">
        <v>15.3</v>
      </c>
      <c r="BA57" s="121">
        <v>19.600000000000001</v>
      </c>
      <c r="BB57" s="121">
        <v>18.5</v>
      </c>
      <c r="BC57" s="121">
        <v>18.600000000000001</v>
      </c>
      <c r="BD57" s="121">
        <v>18.5</v>
      </c>
      <c r="BE57" s="121">
        <v>18.8</v>
      </c>
      <c r="BF57" s="121">
        <v>19</v>
      </c>
      <c r="BG57" s="121">
        <v>18.2</v>
      </c>
      <c r="BH57" s="121">
        <v>17</v>
      </c>
      <c r="BI57" s="121">
        <v>16.7</v>
      </c>
      <c r="BJ57" s="121">
        <v>17.899999999999999</v>
      </c>
      <c r="BK57" s="121">
        <v>18.3</v>
      </c>
      <c r="BL57" s="121">
        <v>19</v>
      </c>
      <c r="BM57" s="121">
        <v>16.8</v>
      </c>
      <c r="BN57" s="121">
        <v>15</v>
      </c>
      <c r="BO57" s="121">
        <v>15.9</v>
      </c>
      <c r="BP57" s="121" t="s">
        <v>137</v>
      </c>
      <c r="BQ57" s="115">
        <f t="shared" si="2"/>
        <v>18.14</v>
      </c>
      <c r="BR57" s="4"/>
    </row>
    <row r="58" spans="2:70" x14ac:dyDescent="0.2">
      <c r="B58" s="1" t="str">
        <f t="shared" si="0"/>
        <v>Altiplano_Matehuala</v>
      </c>
      <c r="C58" s="6" t="s">
        <v>3</v>
      </c>
      <c r="D58" s="6" t="s">
        <v>29</v>
      </c>
      <c r="E58" s="6" t="s">
        <v>29</v>
      </c>
      <c r="F58" s="61">
        <v>32</v>
      </c>
      <c r="G58" s="61">
        <v>34</v>
      </c>
      <c r="H58" s="61">
        <v>34</v>
      </c>
      <c r="I58" s="61">
        <v>35</v>
      </c>
      <c r="J58" s="61">
        <v>34</v>
      </c>
      <c r="K58" s="61">
        <v>30</v>
      </c>
      <c r="L58" s="61">
        <v>32</v>
      </c>
      <c r="M58" s="61">
        <v>34</v>
      </c>
      <c r="N58" s="61">
        <v>34</v>
      </c>
      <c r="O58" s="61">
        <v>34</v>
      </c>
      <c r="P58" s="61">
        <v>36</v>
      </c>
      <c r="Q58" s="61">
        <v>37</v>
      </c>
      <c r="R58" s="61">
        <v>36</v>
      </c>
      <c r="S58" s="61">
        <v>34</v>
      </c>
      <c r="T58" s="61">
        <v>33</v>
      </c>
      <c r="U58" s="61">
        <v>30</v>
      </c>
      <c r="V58" s="61">
        <v>30</v>
      </c>
      <c r="W58" s="61">
        <v>30</v>
      </c>
      <c r="X58" s="61">
        <v>33</v>
      </c>
      <c r="Y58" s="61">
        <v>34</v>
      </c>
      <c r="Z58" s="61">
        <v>29</v>
      </c>
      <c r="AA58" s="61">
        <v>29</v>
      </c>
      <c r="AB58" s="61">
        <v>31</v>
      </c>
      <c r="AC58" s="61">
        <v>30</v>
      </c>
      <c r="AD58" s="61">
        <v>30</v>
      </c>
      <c r="AE58" s="61">
        <v>32</v>
      </c>
      <c r="AF58" s="61">
        <v>31</v>
      </c>
      <c r="AG58" s="61">
        <v>32</v>
      </c>
      <c r="AH58" s="61">
        <v>33</v>
      </c>
      <c r="AI58" s="61">
        <v>33</v>
      </c>
      <c r="AJ58" s="61">
        <v>34</v>
      </c>
      <c r="AK58" s="114">
        <f t="shared" si="1"/>
        <v>32.58064516129032</v>
      </c>
      <c r="AL58" s="61">
        <v>14</v>
      </c>
      <c r="AM58" s="61">
        <v>15</v>
      </c>
      <c r="AN58" s="61">
        <v>15</v>
      </c>
      <c r="AO58" s="61">
        <v>17</v>
      </c>
      <c r="AP58" s="61">
        <v>16</v>
      </c>
      <c r="AQ58" s="61">
        <v>16</v>
      </c>
      <c r="AR58" s="61">
        <v>16</v>
      </c>
      <c r="AS58" s="61">
        <v>16</v>
      </c>
      <c r="AT58" s="61">
        <v>17</v>
      </c>
      <c r="AU58" s="61">
        <v>17</v>
      </c>
      <c r="AV58" s="61">
        <v>17</v>
      </c>
      <c r="AW58" s="61">
        <v>17</v>
      </c>
      <c r="AX58" s="61">
        <v>17</v>
      </c>
      <c r="AY58" s="61">
        <v>16</v>
      </c>
      <c r="AZ58" s="61">
        <v>16</v>
      </c>
      <c r="BA58" s="61">
        <v>14</v>
      </c>
      <c r="BB58" s="61">
        <v>14</v>
      </c>
      <c r="BC58" s="61">
        <v>15</v>
      </c>
      <c r="BD58" s="61">
        <v>16</v>
      </c>
      <c r="BE58" s="61">
        <v>15</v>
      </c>
      <c r="BF58" s="61">
        <v>14</v>
      </c>
      <c r="BG58" s="61">
        <v>14</v>
      </c>
      <c r="BH58" s="61">
        <v>14</v>
      </c>
      <c r="BI58" s="61">
        <v>14</v>
      </c>
      <c r="BJ58" s="61">
        <v>13</v>
      </c>
      <c r="BK58" s="61">
        <v>13</v>
      </c>
      <c r="BL58" s="61">
        <v>15</v>
      </c>
      <c r="BM58" s="61">
        <v>14</v>
      </c>
      <c r="BN58" s="61">
        <v>16</v>
      </c>
      <c r="BO58" s="61">
        <v>17</v>
      </c>
      <c r="BP58" s="61">
        <v>16</v>
      </c>
      <c r="BQ58" s="115">
        <f t="shared" si="2"/>
        <v>15.35483870967742</v>
      </c>
    </row>
    <row r="59" spans="2:70" x14ac:dyDescent="0.2">
      <c r="B59" s="1" t="str">
        <f t="shared" si="0"/>
        <v>Altiplano_Villa de Ramos</v>
      </c>
      <c r="C59" s="6" t="s">
        <v>3</v>
      </c>
      <c r="D59" s="6" t="s">
        <v>11</v>
      </c>
      <c r="E59" s="6" t="s">
        <v>11</v>
      </c>
      <c r="F59" s="61" t="s">
        <v>137</v>
      </c>
      <c r="G59" s="61">
        <v>28</v>
      </c>
      <c r="H59" s="61" t="s">
        <v>137</v>
      </c>
      <c r="I59" s="61">
        <v>28</v>
      </c>
      <c r="J59" s="61" t="s">
        <v>137</v>
      </c>
      <c r="K59" s="61" t="s">
        <v>137</v>
      </c>
      <c r="L59" s="61">
        <v>26</v>
      </c>
      <c r="M59" s="61">
        <v>26</v>
      </c>
      <c r="N59" s="61">
        <v>25</v>
      </c>
      <c r="O59" s="61" t="s">
        <v>137</v>
      </c>
      <c r="P59" s="61">
        <v>27</v>
      </c>
      <c r="Q59" s="61">
        <v>27</v>
      </c>
      <c r="R59" s="61" t="s">
        <v>137</v>
      </c>
      <c r="S59" s="61">
        <v>28</v>
      </c>
      <c r="T59" s="61">
        <v>24</v>
      </c>
      <c r="U59" s="61">
        <v>24</v>
      </c>
      <c r="V59" s="61">
        <v>20</v>
      </c>
      <c r="W59" s="61">
        <v>23</v>
      </c>
      <c r="X59" s="61" t="s">
        <v>137</v>
      </c>
      <c r="Y59" s="61" t="s">
        <v>137</v>
      </c>
      <c r="Z59" s="61">
        <v>23</v>
      </c>
      <c r="AA59" s="61">
        <v>21</v>
      </c>
      <c r="AB59" s="61" t="s">
        <v>137</v>
      </c>
      <c r="AC59" s="61" t="s">
        <v>137</v>
      </c>
      <c r="AD59" s="61" t="s">
        <v>137</v>
      </c>
      <c r="AE59" s="61">
        <v>22</v>
      </c>
      <c r="AF59" s="61">
        <v>24</v>
      </c>
      <c r="AG59" s="61" t="s">
        <v>137</v>
      </c>
      <c r="AH59" s="61" t="s">
        <v>137</v>
      </c>
      <c r="AI59" s="61" t="s">
        <v>137</v>
      </c>
      <c r="AJ59" s="61">
        <v>26</v>
      </c>
      <c r="AK59" s="114">
        <f t="shared" si="1"/>
        <v>24.823529411764707</v>
      </c>
      <c r="AL59" s="61" t="s">
        <v>137</v>
      </c>
      <c r="AM59" s="61">
        <v>12</v>
      </c>
      <c r="AN59" s="61" t="s">
        <v>137</v>
      </c>
      <c r="AO59" s="61">
        <v>12</v>
      </c>
      <c r="AP59" s="61" t="s">
        <v>137</v>
      </c>
      <c r="AQ59" s="61" t="s">
        <v>137</v>
      </c>
      <c r="AR59" s="61">
        <v>13</v>
      </c>
      <c r="AS59" s="61">
        <v>14</v>
      </c>
      <c r="AT59" s="61">
        <v>14</v>
      </c>
      <c r="AU59" s="61" t="s">
        <v>137</v>
      </c>
      <c r="AV59" s="61">
        <v>12</v>
      </c>
      <c r="AW59" s="61">
        <v>12</v>
      </c>
      <c r="AX59" s="61" t="s">
        <v>137</v>
      </c>
      <c r="AY59" s="61">
        <v>12</v>
      </c>
      <c r="AZ59" s="61">
        <v>12</v>
      </c>
      <c r="BA59" s="61">
        <v>13</v>
      </c>
      <c r="BB59" s="61">
        <v>12</v>
      </c>
      <c r="BC59" s="61">
        <v>12</v>
      </c>
      <c r="BD59" s="61" t="s">
        <v>137</v>
      </c>
      <c r="BE59" s="61" t="s">
        <v>137</v>
      </c>
      <c r="BF59" s="61">
        <v>12</v>
      </c>
      <c r="BG59" s="61">
        <v>12</v>
      </c>
      <c r="BH59" s="61" t="s">
        <v>137</v>
      </c>
      <c r="BI59" s="61" t="s">
        <v>137</v>
      </c>
      <c r="BJ59" s="61" t="s">
        <v>137</v>
      </c>
      <c r="BK59" s="61">
        <v>12</v>
      </c>
      <c r="BL59" s="61">
        <v>12</v>
      </c>
      <c r="BM59" s="61" t="s">
        <v>137</v>
      </c>
      <c r="BN59" s="61" t="s">
        <v>137</v>
      </c>
      <c r="BO59" s="61" t="s">
        <v>137</v>
      </c>
      <c r="BP59" s="61">
        <v>12</v>
      </c>
      <c r="BQ59" s="115">
        <f t="shared" si="2"/>
        <v>12.352941176470589</v>
      </c>
    </row>
    <row r="60" spans="2:70" x14ac:dyDescent="0.2">
      <c r="B60" s="1" t="str">
        <f t="shared" si="0"/>
        <v>Altiplano_Salinas</v>
      </c>
      <c r="C60" s="6" t="s">
        <v>3</v>
      </c>
      <c r="D60" s="6" t="s">
        <v>75</v>
      </c>
      <c r="E60" s="6" t="s">
        <v>75</v>
      </c>
      <c r="F60" s="61">
        <v>28</v>
      </c>
      <c r="G60" s="61">
        <v>30</v>
      </c>
      <c r="H60" s="61">
        <v>29</v>
      </c>
      <c r="I60" s="61">
        <v>30</v>
      </c>
      <c r="J60" s="61" t="s">
        <v>137</v>
      </c>
      <c r="K60" s="61" t="s">
        <v>137</v>
      </c>
      <c r="L60" s="61">
        <v>25</v>
      </c>
      <c r="M60" s="61">
        <v>24</v>
      </c>
      <c r="N60" s="61">
        <v>23</v>
      </c>
      <c r="O60" s="61">
        <v>26</v>
      </c>
      <c r="P60" s="61">
        <v>25</v>
      </c>
      <c r="Q60" s="61" t="s">
        <v>137</v>
      </c>
      <c r="R60" s="61" t="s">
        <v>137</v>
      </c>
      <c r="S60" s="61">
        <v>25</v>
      </c>
      <c r="T60" s="61">
        <v>25</v>
      </c>
      <c r="U60" s="61">
        <v>25</v>
      </c>
      <c r="V60" s="61">
        <v>20</v>
      </c>
      <c r="W60" s="61">
        <v>24</v>
      </c>
      <c r="X60" s="61" t="s">
        <v>137</v>
      </c>
      <c r="Y60" s="61" t="s">
        <v>137</v>
      </c>
      <c r="Z60" s="61">
        <v>25</v>
      </c>
      <c r="AA60" s="61">
        <v>22</v>
      </c>
      <c r="AB60" s="61">
        <v>24</v>
      </c>
      <c r="AC60" s="61">
        <v>23</v>
      </c>
      <c r="AD60" s="61">
        <v>21</v>
      </c>
      <c r="AE60" s="61" t="s">
        <v>137</v>
      </c>
      <c r="AF60" s="61" t="s">
        <v>137</v>
      </c>
      <c r="AG60" s="61">
        <v>27</v>
      </c>
      <c r="AH60" s="61">
        <v>27</v>
      </c>
      <c r="AI60" s="61">
        <v>28</v>
      </c>
      <c r="AJ60" s="61">
        <v>28</v>
      </c>
      <c r="AK60" s="114">
        <f t="shared" si="1"/>
        <v>25.391304347826086</v>
      </c>
      <c r="AL60" s="61">
        <v>12</v>
      </c>
      <c r="AM60" s="61">
        <v>13</v>
      </c>
      <c r="AN60" s="61">
        <v>12</v>
      </c>
      <c r="AO60" s="61">
        <v>13</v>
      </c>
      <c r="AP60" s="61" t="s">
        <v>137</v>
      </c>
      <c r="AQ60" s="61" t="s">
        <v>137</v>
      </c>
      <c r="AR60" s="61">
        <v>16</v>
      </c>
      <c r="AS60" s="61">
        <v>17</v>
      </c>
      <c r="AT60" s="61">
        <v>16</v>
      </c>
      <c r="AU60" s="61">
        <v>16</v>
      </c>
      <c r="AV60" s="61">
        <v>14</v>
      </c>
      <c r="AW60" s="61" t="s">
        <v>137</v>
      </c>
      <c r="AX60" s="61" t="s">
        <v>137</v>
      </c>
      <c r="AY60" s="61">
        <v>14</v>
      </c>
      <c r="AZ60" s="61">
        <v>14</v>
      </c>
      <c r="BA60" s="61">
        <v>14</v>
      </c>
      <c r="BB60" s="61">
        <v>14</v>
      </c>
      <c r="BC60" s="61">
        <v>14</v>
      </c>
      <c r="BD60" s="61" t="s">
        <v>137</v>
      </c>
      <c r="BE60" s="61" t="s">
        <v>137</v>
      </c>
      <c r="BF60" s="61">
        <v>14</v>
      </c>
      <c r="BG60" s="61">
        <v>14</v>
      </c>
      <c r="BH60" s="61">
        <v>14</v>
      </c>
      <c r="BI60" s="61">
        <v>13</v>
      </c>
      <c r="BJ60" s="61">
        <v>13</v>
      </c>
      <c r="BK60" s="61" t="s">
        <v>137</v>
      </c>
      <c r="BL60" s="61" t="s">
        <v>137</v>
      </c>
      <c r="BM60" s="61">
        <v>13</v>
      </c>
      <c r="BN60" s="61">
        <v>13</v>
      </c>
      <c r="BO60" s="61">
        <v>13</v>
      </c>
      <c r="BP60" s="61">
        <v>13</v>
      </c>
      <c r="BQ60" s="115">
        <f t="shared" si="2"/>
        <v>13.869565217391305</v>
      </c>
    </row>
    <row r="61" spans="2:70" x14ac:dyDescent="0.2">
      <c r="B61" s="1" t="str">
        <f t="shared" si="0"/>
        <v>Centro _Soledad G. S.</v>
      </c>
      <c r="C61" s="7" t="s">
        <v>73</v>
      </c>
      <c r="D61" s="7" t="s">
        <v>74</v>
      </c>
      <c r="E61" s="7" t="s">
        <v>74</v>
      </c>
      <c r="F61" s="61">
        <v>26</v>
      </c>
      <c r="G61" s="61">
        <v>28</v>
      </c>
      <c r="H61" s="61">
        <v>28</v>
      </c>
      <c r="I61" s="61" t="s">
        <v>137</v>
      </c>
      <c r="J61" s="61" t="s">
        <v>137</v>
      </c>
      <c r="K61" s="61">
        <v>22</v>
      </c>
      <c r="L61" s="61">
        <v>24</v>
      </c>
      <c r="M61" s="61">
        <v>24</v>
      </c>
      <c r="N61" s="61">
        <v>25</v>
      </c>
      <c r="O61" s="61">
        <v>28</v>
      </c>
      <c r="P61" s="61">
        <v>28</v>
      </c>
      <c r="Q61" s="61" t="s">
        <v>137</v>
      </c>
      <c r="R61" s="61">
        <v>30</v>
      </c>
      <c r="S61" s="61">
        <v>29</v>
      </c>
      <c r="T61" s="61">
        <v>28</v>
      </c>
      <c r="U61" s="61">
        <v>23</v>
      </c>
      <c r="V61" s="61">
        <v>22</v>
      </c>
      <c r="W61" s="61">
        <v>25</v>
      </c>
      <c r="X61" s="61" t="s">
        <v>137</v>
      </c>
      <c r="Y61" s="61">
        <v>30</v>
      </c>
      <c r="Z61" s="61">
        <v>26</v>
      </c>
      <c r="AA61" s="61" t="s">
        <v>137</v>
      </c>
      <c r="AB61" s="61">
        <v>24</v>
      </c>
      <c r="AC61" s="61" t="s">
        <v>137</v>
      </c>
      <c r="AD61" s="61" t="s">
        <v>137</v>
      </c>
      <c r="AE61" s="61" t="s">
        <v>137</v>
      </c>
      <c r="AF61" s="61">
        <v>24</v>
      </c>
      <c r="AG61" s="61">
        <v>27</v>
      </c>
      <c r="AH61" s="61">
        <v>28</v>
      </c>
      <c r="AI61" s="61">
        <v>28</v>
      </c>
      <c r="AJ61" s="61">
        <v>26</v>
      </c>
      <c r="AK61" s="114">
        <f t="shared" si="1"/>
        <v>26.217391304347824</v>
      </c>
      <c r="AL61" s="61">
        <v>14</v>
      </c>
      <c r="AM61" s="61">
        <v>16</v>
      </c>
      <c r="AN61" s="61">
        <v>15</v>
      </c>
      <c r="AO61" s="61" t="s">
        <v>137</v>
      </c>
      <c r="AP61" s="61" t="s">
        <v>137</v>
      </c>
      <c r="AQ61" s="61">
        <v>16</v>
      </c>
      <c r="AR61" s="61">
        <v>17</v>
      </c>
      <c r="AS61" s="61">
        <v>17</v>
      </c>
      <c r="AT61" s="61">
        <v>16</v>
      </c>
      <c r="AU61" s="61">
        <v>15</v>
      </c>
      <c r="AV61" s="61">
        <v>16</v>
      </c>
      <c r="AW61" s="61" t="s">
        <v>137</v>
      </c>
      <c r="AX61" s="61">
        <v>16</v>
      </c>
      <c r="AY61" s="61">
        <v>16</v>
      </c>
      <c r="AZ61" s="61">
        <v>16</v>
      </c>
      <c r="BA61" s="61">
        <v>16</v>
      </c>
      <c r="BB61" s="61">
        <v>15</v>
      </c>
      <c r="BC61" s="61">
        <v>16</v>
      </c>
      <c r="BD61" s="61" t="s">
        <v>137</v>
      </c>
      <c r="BE61" s="61">
        <v>15</v>
      </c>
      <c r="BF61" s="61">
        <v>14</v>
      </c>
      <c r="BG61" s="61" t="s">
        <v>137</v>
      </c>
      <c r="BH61" s="61">
        <v>15</v>
      </c>
      <c r="BI61" s="61" t="s">
        <v>137</v>
      </c>
      <c r="BJ61" s="61" t="s">
        <v>137</v>
      </c>
      <c r="BK61" s="61" t="s">
        <v>137</v>
      </c>
      <c r="BL61" s="61">
        <v>14</v>
      </c>
      <c r="BM61" s="61">
        <v>15</v>
      </c>
      <c r="BN61" s="61">
        <v>14</v>
      </c>
      <c r="BO61" s="61">
        <v>15</v>
      </c>
      <c r="BP61" s="61">
        <v>17</v>
      </c>
      <c r="BQ61" s="115">
        <f t="shared" si="2"/>
        <v>15.478260869565217</v>
      </c>
    </row>
    <row r="62" spans="2:70" x14ac:dyDescent="0.2">
      <c r="B62" s="1" t="str">
        <f t="shared" si="0"/>
        <v>Centro _San Luis Potosí</v>
      </c>
      <c r="C62" s="7" t="s">
        <v>73</v>
      </c>
      <c r="D62" s="7" t="s">
        <v>65</v>
      </c>
      <c r="E62" s="7" t="s">
        <v>65</v>
      </c>
      <c r="F62" s="61">
        <v>28.9</v>
      </c>
      <c r="G62" s="61">
        <v>29.5</v>
      </c>
      <c r="H62" s="61">
        <v>30.1</v>
      </c>
      <c r="I62" s="61">
        <v>29.2</v>
      </c>
      <c r="J62" s="61">
        <v>28.7</v>
      </c>
      <c r="K62" s="61">
        <v>23.8</v>
      </c>
      <c r="L62" s="61">
        <v>27.3</v>
      </c>
      <c r="M62" s="61">
        <v>27.7</v>
      </c>
      <c r="N62" s="61">
        <v>27.9</v>
      </c>
      <c r="O62" s="61">
        <v>29.6</v>
      </c>
      <c r="P62" s="61">
        <v>29.4</v>
      </c>
      <c r="Q62" s="61">
        <v>32.4</v>
      </c>
      <c r="R62" s="61">
        <v>31.7</v>
      </c>
      <c r="S62" s="61">
        <v>30.3</v>
      </c>
      <c r="T62" s="61">
        <v>28.9</v>
      </c>
      <c r="U62" s="61">
        <v>24.7</v>
      </c>
      <c r="V62" s="61">
        <v>21.2</v>
      </c>
      <c r="W62" s="61">
        <v>27</v>
      </c>
      <c r="X62" s="61">
        <v>27.6</v>
      </c>
      <c r="Y62" s="61">
        <v>30.1</v>
      </c>
      <c r="Z62" s="61">
        <v>27.9</v>
      </c>
      <c r="AA62" s="61">
        <v>25.8</v>
      </c>
      <c r="AB62" s="61">
        <v>25.4</v>
      </c>
      <c r="AC62" s="61">
        <v>24.9</v>
      </c>
      <c r="AD62" s="61">
        <v>25.3</v>
      </c>
      <c r="AE62" s="61">
        <v>27.4</v>
      </c>
      <c r="AF62" s="61">
        <v>26.3</v>
      </c>
      <c r="AG62" s="61">
        <v>27.9</v>
      </c>
      <c r="AH62" s="61">
        <v>27.9</v>
      </c>
      <c r="AI62" s="61">
        <v>28.5</v>
      </c>
      <c r="AJ62" s="61">
        <v>28.7</v>
      </c>
      <c r="AK62" s="114">
        <f t="shared" si="1"/>
        <v>27.806451612903217</v>
      </c>
      <c r="AL62" s="61">
        <v>12.8</v>
      </c>
      <c r="AM62" s="61">
        <v>12.4</v>
      </c>
      <c r="AN62" s="61">
        <v>11.5</v>
      </c>
      <c r="AO62" s="61">
        <v>13.2</v>
      </c>
      <c r="AP62" s="61">
        <v>16.3</v>
      </c>
      <c r="AQ62" s="61">
        <v>16.100000000000001</v>
      </c>
      <c r="AR62" s="61">
        <v>16.2</v>
      </c>
      <c r="AS62" s="61">
        <v>16.5</v>
      </c>
      <c r="AT62" s="61">
        <v>16.3</v>
      </c>
      <c r="AU62" s="61">
        <v>14.1</v>
      </c>
      <c r="AV62" s="61">
        <v>14.6</v>
      </c>
      <c r="AW62" s="61">
        <v>12.7</v>
      </c>
      <c r="AX62" s="61">
        <v>14.2</v>
      </c>
      <c r="AY62" s="61">
        <v>13.3</v>
      </c>
      <c r="AZ62" s="61">
        <v>15.7</v>
      </c>
      <c r="BA62" s="61">
        <v>15.6</v>
      </c>
      <c r="BB62" s="61">
        <v>15.4</v>
      </c>
      <c r="BC62" s="61">
        <v>15.8</v>
      </c>
      <c r="BD62" s="61">
        <v>15.6</v>
      </c>
      <c r="BE62" s="61">
        <v>14</v>
      </c>
      <c r="BF62" s="61">
        <v>13.9</v>
      </c>
      <c r="BG62" s="61">
        <v>14.4</v>
      </c>
      <c r="BH62" s="61">
        <v>12.9</v>
      </c>
      <c r="BI62" s="61">
        <v>14.4</v>
      </c>
      <c r="BJ62" s="61">
        <v>14.7</v>
      </c>
      <c r="BK62" s="61">
        <v>13.5</v>
      </c>
      <c r="BL62" s="61">
        <v>11.9</v>
      </c>
      <c r="BM62" s="61">
        <v>11</v>
      </c>
      <c r="BN62" s="61">
        <v>10.4</v>
      </c>
      <c r="BO62" s="61">
        <v>13.8</v>
      </c>
      <c r="BP62" s="61">
        <v>16.899999999999999</v>
      </c>
      <c r="BQ62" s="115">
        <f t="shared" si="2"/>
        <v>14.196774193548382</v>
      </c>
    </row>
    <row r="63" spans="2:70" x14ac:dyDescent="0.2">
      <c r="B63" s="1" t="str">
        <f t="shared" si="0"/>
        <v>Centro _Presa Valentin Gama</v>
      </c>
      <c r="C63" s="7" t="s">
        <v>73</v>
      </c>
      <c r="D63" s="7" t="s">
        <v>101</v>
      </c>
      <c r="E63" s="7" t="s">
        <v>65</v>
      </c>
      <c r="F63" s="61">
        <v>32</v>
      </c>
      <c r="G63" s="61">
        <v>32</v>
      </c>
      <c r="H63" s="61">
        <v>34</v>
      </c>
      <c r="I63" s="61">
        <v>31</v>
      </c>
      <c r="J63" s="61">
        <v>30</v>
      </c>
      <c r="K63" s="61">
        <v>28</v>
      </c>
      <c r="L63" s="61">
        <v>27</v>
      </c>
      <c r="M63" s="61">
        <v>29</v>
      </c>
      <c r="N63" s="61">
        <v>28</v>
      </c>
      <c r="O63" s="61">
        <v>33</v>
      </c>
      <c r="P63" s="61">
        <v>31</v>
      </c>
      <c r="Q63" s="61">
        <v>32</v>
      </c>
      <c r="R63" s="61">
        <v>33</v>
      </c>
      <c r="S63" s="61">
        <v>33</v>
      </c>
      <c r="T63" s="61">
        <v>32</v>
      </c>
      <c r="U63" s="61">
        <v>25</v>
      </c>
      <c r="V63" s="61">
        <v>26</v>
      </c>
      <c r="W63" s="61">
        <v>29</v>
      </c>
      <c r="X63" s="61">
        <v>29</v>
      </c>
      <c r="Y63" s="61">
        <v>31</v>
      </c>
      <c r="Z63" s="61">
        <v>29</v>
      </c>
      <c r="AA63" s="61">
        <v>28</v>
      </c>
      <c r="AB63" s="61">
        <v>29</v>
      </c>
      <c r="AC63" s="61">
        <v>26</v>
      </c>
      <c r="AD63" s="61">
        <v>26</v>
      </c>
      <c r="AE63" s="61">
        <v>29</v>
      </c>
      <c r="AF63" s="61">
        <v>26</v>
      </c>
      <c r="AG63" s="61">
        <v>29</v>
      </c>
      <c r="AH63" s="61">
        <v>29</v>
      </c>
      <c r="AI63" s="61">
        <v>29</v>
      </c>
      <c r="AJ63" s="61">
        <v>27</v>
      </c>
      <c r="AK63" s="114">
        <f t="shared" si="1"/>
        <v>29.419354838709676</v>
      </c>
      <c r="AL63" s="61">
        <v>11</v>
      </c>
      <c r="AM63" s="61">
        <v>11</v>
      </c>
      <c r="AN63" s="61">
        <v>11</v>
      </c>
      <c r="AO63" s="61">
        <v>11</v>
      </c>
      <c r="AP63" s="61">
        <v>11</v>
      </c>
      <c r="AQ63" s="61">
        <v>15</v>
      </c>
      <c r="AR63" s="61">
        <v>16</v>
      </c>
      <c r="AS63" s="61">
        <v>16</v>
      </c>
      <c r="AT63" s="61">
        <v>16</v>
      </c>
      <c r="AU63" s="61">
        <v>13</v>
      </c>
      <c r="AV63" s="61">
        <v>13</v>
      </c>
      <c r="AW63" s="61">
        <v>11</v>
      </c>
      <c r="AX63" s="61">
        <v>12</v>
      </c>
      <c r="AY63" s="61">
        <v>12</v>
      </c>
      <c r="AZ63" s="61">
        <v>12</v>
      </c>
      <c r="BA63" s="61">
        <v>15</v>
      </c>
      <c r="BB63" s="61">
        <v>15</v>
      </c>
      <c r="BC63" s="61">
        <v>14</v>
      </c>
      <c r="BD63" s="61">
        <v>15</v>
      </c>
      <c r="BE63" s="61">
        <v>12</v>
      </c>
      <c r="BF63" s="61">
        <v>12</v>
      </c>
      <c r="BG63" s="61">
        <v>12</v>
      </c>
      <c r="BH63" s="61">
        <v>11</v>
      </c>
      <c r="BI63" s="61">
        <v>14</v>
      </c>
      <c r="BJ63" s="61">
        <v>13</v>
      </c>
      <c r="BK63" s="61">
        <v>13</v>
      </c>
      <c r="BL63" s="61">
        <v>10</v>
      </c>
      <c r="BM63" s="61">
        <v>10</v>
      </c>
      <c r="BN63" s="61">
        <v>8</v>
      </c>
      <c r="BO63" s="61">
        <v>8</v>
      </c>
      <c r="BP63" s="61">
        <v>12</v>
      </c>
      <c r="BQ63" s="115">
        <f t="shared" si="2"/>
        <v>12.419354838709678</v>
      </c>
    </row>
    <row r="64" spans="2:70" x14ac:dyDescent="0.2">
      <c r="B64" s="1" t="str">
        <f t="shared" si="0"/>
        <v>Centro_Tierra Nueva</v>
      </c>
      <c r="C64" s="7" t="s">
        <v>6</v>
      </c>
      <c r="D64" s="7" t="s">
        <v>102</v>
      </c>
      <c r="E64" s="7" t="s">
        <v>102</v>
      </c>
      <c r="F64" s="61">
        <v>28</v>
      </c>
      <c r="G64" s="61">
        <v>29</v>
      </c>
      <c r="H64" s="61">
        <v>29</v>
      </c>
      <c r="I64" s="61">
        <v>29</v>
      </c>
      <c r="J64" s="61">
        <v>28</v>
      </c>
      <c r="K64" s="61" t="s">
        <v>137</v>
      </c>
      <c r="L64" s="61">
        <v>27</v>
      </c>
      <c r="M64" s="61" t="s">
        <v>137</v>
      </c>
      <c r="N64" s="61">
        <v>27</v>
      </c>
      <c r="O64" s="61">
        <v>28</v>
      </c>
      <c r="P64" s="61">
        <v>29</v>
      </c>
      <c r="Q64" s="61">
        <v>32</v>
      </c>
      <c r="R64" s="61">
        <v>32</v>
      </c>
      <c r="S64" s="61">
        <v>31</v>
      </c>
      <c r="T64" s="61">
        <v>27</v>
      </c>
      <c r="U64" s="61">
        <v>25</v>
      </c>
      <c r="V64" s="61">
        <v>23</v>
      </c>
      <c r="W64" s="61">
        <v>26</v>
      </c>
      <c r="X64" s="61" t="s">
        <v>137</v>
      </c>
      <c r="Y64" s="61" t="s">
        <v>137</v>
      </c>
      <c r="Z64" s="61">
        <v>29</v>
      </c>
      <c r="AA64" s="61">
        <v>25</v>
      </c>
      <c r="AB64" s="61">
        <v>26</v>
      </c>
      <c r="AC64" s="61">
        <v>26</v>
      </c>
      <c r="AD64" s="61">
        <v>27</v>
      </c>
      <c r="AE64" s="61">
        <v>26</v>
      </c>
      <c r="AF64" s="61" t="s">
        <v>137</v>
      </c>
      <c r="AG64" s="61">
        <v>27</v>
      </c>
      <c r="AH64" s="61">
        <v>29</v>
      </c>
      <c r="AI64" s="61">
        <v>28</v>
      </c>
      <c r="AJ64" s="61">
        <v>27</v>
      </c>
      <c r="AK64" s="114">
        <f t="shared" si="1"/>
        <v>27.692307692307693</v>
      </c>
      <c r="AL64" s="61">
        <v>12</v>
      </c>
      <c r="AM64" s="61">
        <v>13</v>
      </c>
      <c r="AN64" s="61">
        <v>13</v>
      </c>
      <c r="AO64" s="61">
        <v>13</v>
      </c>
      <c r="AP64" s="61">
        <v>13</v>
      </c>
      <c r="AQ64" s="61" t="s">
        <v>137</v>
      </c>
      <c r="AR64" s="61">
        <v>14</v>
      </c>
      <c r="AS64" s="61" t="s">
        <v>137</v>
      </c>
      <c r="AT64" s="61">
        <v>13</v>
      </c>
      <c r="AU64" s="61">
        <v>13</v>
      </c>
      <c r="AV64" s="61">
        <v>12</v>
      </c>
      <c r="AW64" s="61">
        <v>12</v>
      </c>
      <c r="AX64" s="61">
        <v>12</v>
      </c>
      <c r="AY64" s="61">
        <v>12</v>
      </c>
      <c r="AZ64" s="61">
        <v>14</v>
      </c>
      <c r="BA64" s="61">
        <v>13</v>
      </c>
      <c r="BB64" s="61">
        <v>13</v>
      </c>
      <c r="BC64" s="61">
        <v>13</v>
      </c>
      <c r="BD64" s="61" t="s">
        <v>137</v>
      </c>
      <c r="BE64" s="61" t="s">
        <v>137</v>
      </c>
      <c r="BF64" s="61">
        <v>12</v>
      </c>
      <c r="BG64" s="61">
        <v>13</v>
      </c>
      <c r="BH64" s="61">
        <v>13</v>
      </c>
      <c r="BI64" s="61">
        <v>13</v>
      </c>
      <c r="BJ64" s="61">
        <v>13</v>
      </c>
      <c r="BK64" s="61">
        <v>13</v>
      </c>
      <c r="BL64" s="61" t="s">
        <v>137</v>
      </c>
      <c r="BM64" s="61">
        <v>12</v>
      </c>
      <c r="BN64" s="61">
        <v>13</v>
      </c>
      <c r="BO64" s="61">
        <v>10</v>
      </c>
      <c r="BP64" s="61">
        <v>12</v>
      </c>
      <c r="BQ64" s="115">
        <f t="shared" si="2"/>
        <v>12.653846153846153</v>
      </c>
    </row>
    <row r="65" spans="2:69" x14ac:dyDescent="0.2">
      <c r="B65" s="1" t="str">
        <f t="shared" ref="B65:B78" si="3">CONCATENATE(C65,"_",D65)</f>
        <v>Huasteca_Adjuntas</v>
      </c>
      <c r="C65" s="8" t="s">
        <v>0</v>
      </c>
      <c r="D65" s="8" t="s">
        <v>81</v>
      </c>
      <c r="E65" s="8" t="s">
        <v>105</v>
      </c>
      <c r="F65" s="61">
        <v>37</v>
      </c>
      <c r="G65" s="61">
        <v>36.5</v>
      </c>
      <c r="H65" s="61">
        <v>38.5</v>
      </c>
      <c r="I65" s="61">
        <v>37.5</v>
      </c>
      <c r="J65" s="61">
        <v>35.5</v>
      </c>
      <c r="K65" s="61" t="s">
        <v>137</v>
      </c>
      <c r="L65" s="61">
        <v>32</v>
      </c>
      <c r="M65" s="61">
        <v>34.5</v>
      </c>
      <c r="N65" s="61">
        <v>35.5</v>
      </c>
      <c r="O65" s="61">
        <v>36.5</v>
      </c>
      <c r="P65" s="61">
        <v>37.5</v>
      </c>
      <c r="Q65" s="61">
        <v>37</v>
      </c>
      <c r="R65" s="61">
        <v>37</v>
      </c>
      <c r="S65" s="61">
        <v>36</v>
      </c>
      <c r="T65" s="61">
        <v>35.700000000000003</v>
      </c>
      <c r="U65" s="61">
        <v>31</v>
      </c>
      <c r="V65" s="61">
        <v>32</v>
      </c>
      <c r="W65" s="61">
        <v>33</v>
      </c>
      <c r="X65" s="61">
        <v>32.5</v>
      </c>
      <c r="Y65" s="61">
        <v>34.5</v>
      </c>
      <c r="Z65" s="61">
        <v>34</v>
      </c>
      <c r="AA65" s="61">
        <v>29.5</v>
      </c>
      <c r="AB65" s="61">
        <v>30.5</v>
      </c>
      <c r="AC65" s="61">
        <v>32.5</v>
      </c>
      <c r="AD65" s="61">
        <v>33</v>
      </c>
      <c r="AE65" s="61">
        <v>34.5</v>
      </c>
      <c r="AF65" s="61">
        <v>34.5</v>
      </c>
      <c r="AG65" s="61">
        <v>36</v>
      </c>
      <c r="AH65" s="61">
        <v>35.5</v>
      </c>
      <c r="AI65" s="61">
        <v>30</v>
      </c>
      <c r="AJ65" s="61">
        <v>35</v>
      </c>
      <c r="AK65" s="114">
        <f t="shared" si="1"/>
        <v>34.49</v>
      </c>
      <c r="AL65" s="61">
        <v>22</v>
      </c>
      <c r="AM65" s="61">
        <v>22.5</v>
      </c>
      <c r="AN65" s="61">
        <v>22.5</v>
      </c>
      <c r="AO65" s="61">
        <v>23.5</v>
      </c>
      <c r="AP65" s="61">
        <v>23</v>
      </c>
      <c r="AQ65" s="61" t="s">
        <v>137</v>
      </c>
      <c r="AR65" s="61">
        <v>23.5</v>
      </c>
      <c r="AS65" s="61">
        <v>23</v>
      </c>
      <c r="AT65" s="61">
        <v>24.5</v>
      </c>
      <c r="AU65" s="61">
        <v>24.5</v>
      </c>
      <c r="AV65" s="61">
        <v>24</v>
      </c>
      <c r="AW65" s="61">
        <v>24</v>
      </c>
      <c r="AX65" s="61">
        <v>25</v>
      </c>
      <c r="AY65" s="61">
        <v>22</v>
      </c>
      <c r="AZ65" s="61">
        <v>23.5</v>
      </c>
      <c r="BA65" s="61">
        <v>22</v>
      </c>
      <c r="BB65" s="61">
        <v>22</v>
      </c>
      <c r="BC65" s="61">
        <v>22.5</v>
      </c>
      <c r="BD65" s="61">
        <v>22.5</v>
      </c>
      <c r="BE65" s="61">
        <v>22.5</v>
      </c>
      <c r="BF65" s="61">
        <v>22</v>
      </c>
      <c r="BG65" s="61">
        <v>20.5</v>
      </c>
      <c r="BH65" s="61">
        <v>21.5</v>
      </c>
      <c r="BI65" s="61">
        <v>22</v>
      </c>
      <c r="BJ65" s="61">
        <v>22</v>
      </c>
      <c r="BK65" s="61">
        <v>22</v>
      </c>
      <c r="BL65" s="61">
        <v>22.5</v>
      </c>
      <c r="BM65" s="61">
        <v>22</v>
      </c>
      <c r="BN65" s="61">
        <v>21.5</v>
      </c>
      <c r="BO65" s="61">
        <v>23</v>
      </c>
      <c r="BP65" s="61">
        <v>23.5</v>
      </c>
      <c r="BQ65" s="115">
        <f t="shared" si="2"/>
        <v>22.716666666666665</v>
      </c>
    </row>
    <row r="66" spans="2:69" x14ac:dyDescent="0.2">
      <c r="B66" s="1" t="str">
        <f t="shared" si="3"/>
        <v>Huasteca_Ballesmi</v>
      </c>
      <c r="C66" s="8" t="s">
        <v>0</v>
      </c>
      <c r="D66" s="8" t="s">
        <v>82</v>
      </c>
      <c r="E66" s="8" t="s">
        <v>83</v>
      </c>
      <c r="F66" s="61">
        <v>35</v>
      </c>
      <c r="G66" s="61">
        <v>36</v>
      </c>
      <c r="H66" s="61">
        <v>37</v>
      </c>
      <c r="I66" s="61">
        <v>33</v>
      </c>
      <c r="J66" s="61">
        <v>36</v>
      </c>
      <c r="K66" s="61" t="s">
        <v>137</v>
      </c>
      <c r="L66" s="61">
        <v>26.5</v>
      </c>
      <c r="M66" s="61">
        <v>34</v>
      </c>
      <c r="N66" s="61">
        <v>35</v>
      </c>
      <c r="O66" s="61">
        <v>35</v>
      </c>
      <c r="P66" s="61">
        <v>36.5</v>
      </c>
      <c r="Q66" s="61">
        <v>37</v>
      </c>
      <c r="R66" s="61">
        <v>36.5</v>
      </c>
      <c r="S66" s="61">
        <v>36</v>
      </c>
      <c r="T66" s="61">
        <v>34.700000000000003</v>
      </c>
      <c r="U66" s="61">
        <v>31.3</v>
      </c>
      <c r="V66" s="61" t="s">
        <v>137</v>
      </c>
      <c r="W66" s="61">
        <v>32.5</v>
      </c>
      <c r="X66" s="61">
        <v>33.5</v>
      </c>
      <c r="Y66" s="61">
        <v>35</v>
      </c>
      <c r="Z66" s="61">
        <v>34</v>
      </c>
      <c r="AA66" s="61">
        <v>30</v>
      </c>
      <c r="AB66" s="61">
        <v>31</v>
      </c>
      <c r="AC66" s="61">
        <v>31</v>
      </c>
      <c r="AD66" s="61">
        <v>33</v>
      </c>
      <c r="AE66" s="61">
        <v>35</v>
      </c>
      <c r="AF66" s="61">
        <v>34</v>
      </c>
      <c r="AG66" s="61">
        <v>35.299999999999997</v>
      </c>
      <c r="AH66" s="61">
        <v>36</v>
      </c>
      <c r="AI66" s="61">
        <v>36</v>
      </c>
      <c r="AJ66" s="61">
        <v>35</v>
      </c>
      <c r="AK66" s="114">
        <f t="shared" si="1"/>
        <v>34.165517241379305</v>
      </c>
      <c r="AL66" s="61">
        <v>23</v>
      </c>
      <c r="AM66" s="61">
        <v>23</v>
      </c>
      <c r="AN66" s="61">
        <v>24</v>
      </c>
      <c r="AO66" s="61">
        <v>24.5</v>
      </c>
      <c r="AP66" s="61">
        <v>24</v>
      </c>
      <c r="AQ66" s="61" t="s">
        <v>137</v>
      </c>
      <c r="AR66" s="61">
        <v>23</v>
      </c>
      <c r="AS66" s="61">
        <v>24</v>
      </c>
      <c r="AT66" s="61">
        <v>24</v>
      </c>
      <c r="AU66" s="61">
        <v>26</v>
      </c>
      <c r="AV66" s="61">
        <v>25.5</v>
      </c>
      <c r="AW66" s="61">
        <v>25.5</v>
      </c>
      <c r="AX66" s="61">
        <v>26.5</v>
      </c>
      <c r="AY66" s="61">
        <v>25</v>
      </c>
      <c r="AZ66" s="61">
        <v>23.8</v>
      </c>
      <c r="BA66" s="61">
        <v>24</v>
      </c>
      <c r="BB66" s="61" t="s">
        <v>137</v>
      </c>
      <c r="BC66" s="61">
        <v>23</v>
      </c>
      <c r="BD66" s="61">
        <v>24</v>
      </c>
      <c r="BE66" s="61">
        <v>25.5</v>
      </c>
      <c r="BF66" s="61">
        <v>22</v>
      </c>
      <c r="BG66" s="61">
        <v>23</v>
      </c>
      <c r="BH66" s="61">
        <v>21</v>
      </c>
      <c r="BI66" s="61">
        <v>21</v>
      </c>
      <c r="BJ66" s="61">
        <v>22</v>
      </c>
      <c r="BK66" s="61">
        <v>23</v>
      </c>
      <c r="BL66" s="61">
        <v>24</v>
      </c>
      <c r="BM66" s="61">
        <v>23.7</v>
      </c>
      <c r="BN66" s="61">
        <v>23.5</v>
      </c>
      <c r="BO66" s="61">
        <v>23</v>
      </c>
      <c r="BP66" s="61">
        <v>23.5</v>
      </c>
      <c r="BQ66" s="115">
        <f t="shared" si="2"/>
        <v>23.724137931034484</v>
      </c>
    </row>
    <row r="67" spans="2:69" x14ac:dyDescent="0.2">
      <c r="B67" s="1" t="str">
        <f t="shared" si="3"/>
        <v>Huasteca_Cd. Valles</v>
      </c>
      <c r="C67" s="8" t="s">
        <v>0</v>
      </c>
      <c r="D67" s="8" t="s">
        <v>78</v>
      </c>
      <c r="E67" s="8" t="s">
        <v>78</v>
      </c>
      <c r="F67" s="61">
        <v>35</v>
      </c>
      <c r="G67" s="61">
        <v>34</v>
      </c>
      <c r="H67" s="61">
        <v>37</v>
      </c>
      <c r="I67" s="61">
        <v>36</v>
      </c>
      <c r="J67" s="61">
        <v>35</v>
      </c>
      <c r="K67" s="61">
        <v>32</v>
      </c>
      <c r="L67" s="61">
        <v>28</v>
      </c>
      <c r="M67" s="61">
        <v>32</v>
      </c>
      <c r="N67" s="61">
        <v>35</v>
      </c>
      <c r="O67" s="61">
        <v>35</v>
      </c>
      <c r="P67" s="61">
        <v>35</v>
      </c>
      <c r="Q67" s="61">
        <v>37</v>
      </c>
      <c r="R67" s="61">
        <v>37</v>
      </c>
      <c r="S67" s="61">
        <v>35</v>
      </c>
      <c r="T67" s="61">
        <v>35</v>
      </c>
      <c r="U67" s="61">
        <v>34</v>
      </c>
      <c r="V67" s="61">
        <v>30</v>
      </c>
      <c r="W67" s="61">
        <v>30</v>
      </c>
      <c r="X67" s="61">
        <v>33</v>
      </c>
      <c r="Y67" s="61">
        <v>34</v>
      </c>
      <c r="Z67" s="61">
        <v>32</v>
      </c>
      <c r="AA67" s="61">
        <v>30</v>
      </c>
      <c r="AB67" s="61">
        <v>30</v>
      </c>
      <c r="AC67" s="61">
        <v>30</v>
      </c>
      <c r="AD67" s="61">
        <v>32</v>
      </c>
      <c r="AE67" s="61">
        <v>35</v>
      </c>
      <c r="AF67" s="61">
        <v>35</v>
      </c>
      <c r="AG67" s="61">
        <v>35</v>
      </c>
      <c r="AH67" s="61">
        <v>36</v>
      </c>
      <c r="AI67" s="61" t="s">
        <v>137</v>
      </c>
      <c r="AJ67" s="61">
        <v>33</v>
      </c>
      <c r="AK67" s="114">
        <f t="shared" ref="AK67:AK78" si="4">AVERAGE(F67:AJ67)</f>
        <v>33.56666666666667</v>
      </c>
      <c r="AL67" s="61">
        <v>22</v>
      </c>
      <c r="AM67" s="61">
        <v>22</v>
      </c>
      <c r="AN67" s="61">
        <v>23</v>
      </c>
      <c r="AO67" s="61">
        <v>23</v>
      </c>
      <c r="AP67" s="61">
        <v>22</v>
      </c>
      <c r="AQ67" s="61">
        <v>22</v>
      </c>
      <c r="AR67" s="61">
        <v>22</v>
      </c>
      <c r="AS67" s="61">
        <v>23</v>
      </c>
      <c r="AT67" s="61">
        <v>23</v>
      </c>
      <c r="AU67" s="61">
        <v>24</v>
      </c>
      <c r="AV67" s="61">
        <v>24</v>
      </c>
      <c r="AW67" s="61">
        <v>24</v>
      </c>
      <c r="AX67" s="61">
        <v>24</v>
      </c>
      <c r="AY67" s="61">
        <v>22</v>
      </c>
      <c r="AZ67" s="61">
        <v>22</v>
      </c>
      <c r="BA67" s="61">
        <v>21</v>
      </c>
      <c r="BB67" s="61">
        <v>21</v>
      </c>
      <c r="BC67" s="61">
        <v>21</v>
      </c>
      <c r="BD67" s="61">
        <v>22</v>
      </c>
      <c r="BE67" s="61">
        <v>22</v>
      </c>
      <c r="BF67" s="61">
        <v>21</v>
      </c>
      <c r="BG67" s="61">
        <v>21</v>
      </c>
      <c r="BH67" s="61">
        <v>21</v>
      </c>
      <c r="BI67" s="61">
        <v>21</v>
      </c>
      <c r="BJ67" s="61">
        <v>21</v>
      </c>
      <c r="BK67" s="61">
        <v>22</v>
      </c>
      <c r="BL67" s="61">
        <v>22</v>
      </c>
      <c r="BM67" s="61">
        <v>21</v>
      </c>
      <c r="BN67" s="61">
        <v>22</v>
      </c>
      <c r="BO67" s="61" t="s">
        <v>137</v>
      </c>
      <c r="BP67" s="61">
        <v>22</v>
      </c>
      <c r="BQ67" s="115">
        <f t="shared" si="2"/>
        <v>22.1</v>
      </c>
    </row>
    <row r="68" spans="2:69" x14ac:dyDescent="0.2">
      <c r="B68" s="1" t="str">
        <f t="shared" si="3"/>
        <v>Huasteca _Gallinas</v>
      </c>
      <c r="C68" s="8" t="s">
        <v>79</v>
      </c>
      <c r="D68" s="8" t="s">
        <v>84</v>
      </c>
      <c r="E68" s="8" t="s">
        <v>85</v>
      </c>
      <c r="F68" s="61">
        <v>34.4</v>
      </c>
      <c r="G68" s="61">
        <v>33.700000000000003</v>
      </c>
      <c r="H68" s="61">
        <v>35.9</v>
      </c>
      <c r="I68" s="61">
        <v>35.700000000000003</v>
      </c>
      <c r="J68" s="61">
        <v>33.5</v>
      </c>
      <c r="K68" s="61" t="s">
        <v>137</v>
      </c>
      <c r="L68" s="61">
        <v>30</v>
      </c>
      <c r="M68" s="61">
        <v>32</v>
      </c>
      <c r="N68" s="61">
        <v>34</v>
      </c>
      <c r="O68" s="61">
        <v>33.5</v>
      </c>
      <c r="P68" s="61">
        <v>34</v>
      </c>
      <c r="Q68" s="61">
        <v>35.5</v>
      </c>
      <c r="R68" s="61">
        <v>35</v>
      </c>
      <c r="S68" s="61">
        <v>34</v>
      </c>
      <c r="T68" s="61">
        <v>34.299999999999997</v>
      </c>
      <c r="U68" s="61">
        <v>28.8</v>
      </c>
      <c r="V68" s="61">
        <v>31.1</v>
      </c>
      <c r="W68" s="61">
        <v>31.9</v>
      </c>
      <c r="X68" s="61">
        <v>32</v>
      </c>
      <c r="Y68" s="61">
        <v>33.5</v>
      </c>
      <c r="Z68" s="61">
        <v>32</v>
      </c>
      <c r="AA68" s="61">
        <v>31</v>
      </c>
      <c r="AB68" s="61">
        <v>29.5</v>
      </c>
      <c r="AC68" s="61">
        <v>31</v>
      </c>
      <c r="AD68" s="61">
        <v>32</v>
      </c>
      <c r="AE68" s="61">
        <v>33.200000000000003</v>
      </c>
      <c r="AF68" s="61">
        <v>33.799999999999997</v>
      </c>
      <c r="AG68" s="61">
        <v>34.4</v>
      </c>
      <c r="AH68" s="61">
        <v>34.5</v>
      </c>
      <c r="AI68" s="61">
        <v>34.4</v>
      </c>
      <c r="AJ68" s="61">
        <v>33.5</v>
      </c>
      <c r="AK68" s="114">
        <f t="shared" si="4"/>
        <v>33.07</v>
      </c>
      <c r="AL68" s="61">
        <v>21.9</v>
      </c>
      <c r="AM68" s="61">
        <v>21.6</v>
      </c>
      <c r="AN68" s="61">
        <v>22.9</v>
      </c>
      <c r="AO68" s="61">
        <v>23.1</v>
      </c>
      <c r="AP68" s="61">
        <v>23</v>
      </c>
      <c r="AQ68" s="61" t="s">
        <v>137</v>
      </c>
      <c r="AR68" s="61">
        <v>23.5</v>
      </c>
      <c r="AS68" s="61">
        <v>24</v>
      </c>
      <c r="AT68" s="61">
        <v>25</v>
      </c>
      <c r="AU68" s="61">
        <v>25</v>
      </c>
      <c r="AV68" s="61">
        <v>24</v>
      </c>
      <c r="AW68" s="61">
        <v>24</v>
      </c>
      <c r="AX68" s="61">
        <v>24.5</v>
      </c>
      <c r="AY68" s="61">
        <v>22</v>
      </c>
      <c r="AZ68" s="61">
        <v>21.4</v>
      </c>
      <c r="BA68" s="61">
        <v>22</v>
      </c>
      <c r="BB68" s="61">
        <v>22</v>
      </c>
      <c r="BC68" s="61">
        <v>22.1</v>
      </c>
      <c r="BD68" s="61">
        <v>23</v>
      </c>
      <c r="BE68" s="61">
        <v>24</v>
      </c>
      <c r="BF68" s="61">
        <v>21</v>
      </c>
      <c r="BG68" s="61">
        <v>21</v>
      </c>
      <c r="BH68" s="61">
        <v>21</v>
      </c>
      <c r="BI68" s="61">
        <v>22</v>
      </c>
      <c r="BJ68" s="61">
        <v>22.5</v>
      </c>
      <c r="BK68" s="61">
        <v>22.3</v>
      </c>
      <c r="BL68" s="61">
        <v>22.3</v>
      </c>
      <c r="BM68" s="61">
        <v>22</v>
      </c>
      <c r="BN68" s="61">
        <v>21.5</v>
      </c>
      <c r="BO68" s="61">
        <v>21.1</v>
      </c>
      <c r="BP68" s="61">
        <v>22.5</v>
      </c>
      <c r="BQ68" s="115">
        <f t="shared" ref="BQ68:BQ78" si="5">AVERAGE(AL68:BP68)</f>
        <v>22.606666666666666</v>
      </c>
    </row>
    <row r="69" spans="2:69" x14ac:dyDescent="0.2">
      <c r="B69" s="1" t="str">
        <f t="shared" si="3"/>
        <v>Huasteca _Matlapa</v>
      </c>
      <c r="C69" s="8" t="s">
        <v>79</v>
      </c>
      <c r="D69" s="8" t="s">
        <v>80</v>
      </c>
      <c r="E69" s="8" t="s">
        <v>80</v>
      </c>
      <c r="F69" s="61">
        <v>35.6</v>
      </c>
      <c r="G69" s="61">
        <v>35.9</v>
      </c>
      <c r="H69" s="61">
        <v>36.799999999999997</v>
      </c>
      <c r="I69" s="61">
        <v>36.5</v>
      </c>
      <c r="J69" s="61">
        <v>33.5</v>
      </c>
      <c r="K69" s="61">
        <v>27.5</v>
      </c>
      <c r="L69" s="61">
        <v>29.8</v>
      </c>
      <c r="M69" s="61">
        <v>33.700000000000003</v>
      </c>
      <c r="N69" s="61">
        <v>25.4</v>
      </c>
      <c r="O69" s="61">
        <v>34.200000000000003</v>
      </c>
      <c r="P69" s="61">
        <v>36</v>
      </c>
      <c r="Q69" s="61">
        <v>37.4</v>
      </c>
      <c r="R69" s="61">
        <v>35.6</v>
      </c>
      <c r="S69" s="61">
        <v>35.6</v>
      </c>
      <c r="T69" s="61">
        <v>32.299999999999997</v>
      </c>
      <c r="U69" s="61">
        <v>30.6</v>
      </c>
      <c r="V69" s="61">
        <v>30.7</v>
      </c>
      <c r="W69" s="61">
        <v>32.9</v>
      </c>
      <c r="X69" s="61">
        <v>33.299999999999997</v>
      </c>
      <c r="Y69" s="61">
        <v>34.6</v>
      </c>
      <c r="Z69" s="61">
        <v>33.9</v>
      </c>
      <c r="AA69" s="61">
        <v>31.6</v>
      </c>
      <c r="AB69" s="61">
        <v>31.5</v>
      </c>
      <c r="AC69" s="61">
        <v>32</v>
      </c>
      <c r="AD69" s="61">
        <v>32</v>
      </c>
      <c r="AE69" s="61">
        <v>34.5</v>
      </c>
      <c r="AF69" s="61">
        <v>33.9</v>
      </c>
      <c r="AG69" s="61">
        <v>34.700000000000003</v>
      </c>
      <c r="AH69" s="61">
        <v>36.6</v>
      </c>
      <c r="AI69" s="61">
        <v>35.9</v>
      </c>
      <c r="AJ69" s="61">
        <v>34.6</v>
      </c>
      <c r="AK69" s="114">
        <f t="shared" si="4"/>
        <v>33.519354838709674</v>
      </c>
      <c r="AL69" s="61">
        <v>21.9</v>
      </c>
      <c r="AM69" s="61">
        <v>23.3</v>
      </c>
      <c r="AN69" s="61">
        <v>23.5</v>
      </c>
      <c r="AO69" s="61">
        <v>22.9</v>
      </c>
      <c r="AP69" s="61">
        <v>23.7</v>
      </c>
      <c r="AQ69" s="61">
        <v>22.9</v>
      </c>
      <c r="AR69" s="61">
        <v>23</v>
      </c>
      <c r="AS69" s="61">
        <v>23.9</v>
      </c>
      <c r="AT69" s="61">
        <v>24.1</v>
      </c>
      <c r="AU69" s="61">
        <v>13.8</v>
      </c>
      <c r="AV69" s="61">
        <v>22.6</v>
      </c>
      <c r="AW69" s="61">
        <v>24.8</v>
      </c>
      <c r="AX69" s="61">
        <v>26.3</v>
      </c>
      <c r="AY69" s="61">
        <v>24.9</v>
      </c>
      <c r="AZ69" s="61">
        <v>23.9</v>
      </c>
      <c r="BA69" s="61">
        <v>23.2</v>
      </c>
      <c r="BB69" s="61">
        <v>22.9</v>
      </c>
      <c r="BC69" s="61">
        <v>23.5</v>
      </c>
      <c r="BD69" s="61">
        <v>23.5</v>
      </c>
      <c r="BE69" s="61">
        <v>25.1</v>
      </c>
      <c r="BF69" s="61">
        <v>22.6</v>
      </c>
      <c r="BG69" s="61">
        <v>23</v>
      </c>
      <c r="BH69" s="61">
        <v>22.3</v>
      </c>
      <c r="BI69" s="61">
        <v>22.9</v>
      </c>
      <c r="BJ69" s="61">
        <v>22.3</v>
      </c>
      <c r="BK69" s="61">
        <v>22.3</v>
      </c>
      <c r="BL69" s="61">
        <v>23.3</v>
      </c>
      <c r="BM69" s="61">
        <v>22.7</v>
      </c>
      <c r="BN69" s="61">
        <v>21.7</v>
      </c>
      <c r="BO69" s="61">
        <v>23.6</v>
      </c>
      <c r="BP69" s="61">
        <v>23.7</v>
      </c>
      <c r="BQ69" s="115">
        <f t="shared" si="5"/>
        <v>23.035483870967738</v>
      </c>
    </row>
    <row r="70" spans="2:69" x14ac:dyDescent="0.2">
      <c r="B70" s="1" t="str">
        <f t="shared" si="3"/>
        <v>Huasteca_Micos</v>
      </c>
      <c r="C70" s="8" t="s">
        <v>0</v>
      </c>
      <c r="D70" s="8" t="s">
        <v>88</v>
      </c>
      <c r="E70" s="8" t="s">
        <v>78</v>
      </c>
      <c r="F70" s="61">
        <v>35</v>
      </c>
      <c r="G70" s="61">
        <v>35</v>
      </c>
      <c r="H70" s="61">
        <v>36.5</v>
      </c>
      <c r="I70" s="61">
        <v>36.5</v>
      </c>
      <c r="J70" s="61">
        <v>36</v>
      </c>
      <c r="K70" s="61" t="s">
        <v>137</v>
      </c>
      <c r="L70" s="61">
        <v>25.5</v>
      </c>
      <c r="M70" s="61">
        <v>34</v>
      </c>
      <c r="N70" s="61">
        <v>34</v>
      </c>
      <c r="O70" s="61">
        <v>35</v>
      </c>
      <c r="P70" s="61">
        <v>35</v>
      </c>
      <c r="Q70" s="61">
        <v>35</v>
      </c>
      <c r="R70" s="61">
        <v>34</v>
      </c>
      <c r="S70" s="61">
        <v>36</v>
      </c>
      <c r="T70" s="61">
        <v>34.5</v>
      </c>
      <c r="U70" s="61">
        <v>30.5</v>
      </c>
      <c r="V70" s="61">
        <v>32.5</v>
      </c>
      <c r="W70" s="61">
        <v>30.5</v>
      </c>
      <c r="X70" s="61">
        <v>33.5</v>
      </c>
      <c r="Y70" s="61">
        <v>33.5</v>
      </c>
      <c r="Z70" s="61">
        <v>30.5</v>
      </c>
      <c r="AA70" s="61">
        <v>30.5</v>
      </c>
      <c r="AB70" s="61">
        <v>29.5</v>
      </c>
      <c r="AC70" s="61">
        <v>31</v>
      </c>
      <c r="AD70" s="61">
        <v>31</v>
      </c>
      <c r="AE70" s="61">
        <v>34</v>
      </c>
      <c r="AF70" s="61">
        <v>34.5</v>
      </c>
      <c r="AG70" s="61">
        <v>36</v>
      </c>
      <c r="AH70" s="61">
        <v>36</v>
      </c>
      <c r="AI70" s="61">
        <v>36</v>
      </c>
      <c r="AJ70" s="61">
        <v>35</v>
      </c>
      <c r="AK70" s="114">
        <f t="shared" si="4"/>
        <v>33.549999999999997</v>
      </c>
      <c r="AL70" s="61">
        <v>23</v>
      </c>
      <c r="AM70" s="61">
        <v>23</v>
      </c>
      <c r="AN70" s="61">
        <v>24</v>
      </c>
      <c r="AO70" s="61">
        <v>24</v>
      </c>
      <c r="AP70" s="61">
        <v>24</v>
      </c>
      <c r="AQ70" s="61" t="s">
        <v>137</v>
      </c>
      <c r="AR70" s="61">
        <v>24</v>
      </c>
      <c r="AS70" s="61">
        <v>24</v>
      </c>
      <c r="AT70" s="61">
        <v>24</v>
      </c>
      <c r="AU70" s="61">
        <v>24</v>
      </c>
      <c r="AV70" s="61">
        <v>24</v>
      </c>
      <c r="AW70" s="61">
        <v>23</v>
      </c>
      <c r="AX70" s="61">
        <v>25</v>
      </c>
      <c r="AY70" s="61">
        <v>22</v>
      </c>
      <c r="AZ70" s="61">
        <v>24</v>
      </c>
      <c r="BA70" s="61">
        <v>22</v>
      </c>
      <c r="BB70" s="61">
        <v>23</v>
      </c>
      <c r="BC70" s="61">
        <v>22.5</v>
      </c>
      <c r="BD70" s="61">
        <v>22</v>
      </c>
      <c r="BE70" s="61">
        <v>22.5</v>
      </c>
      <c r="BF70" s="61">
        <v>22.5</v>
      </c>
      <c r="BG70" s="61">
        <v>23</v>
      </c>
      <c r="BH70" s="61">
        <v>23</v>
      </c>
      <c r="BI70" s="61">
        <v>23</v>
      </c>
      <c r="BJ70" s="61">
        <v>22</v>
      </c>
      <c r="BK70" s="61">
        <v>24</v>
      </c>
      <c r="BL70" s="61">
        <v>24</v>
      </c>
      <c r="BM70" s="61">
        <v>23</v>
      </c>
      <c r="BN70" s="61">
        <v>21.5</v>
      </c>
      <c r="BO70" s="61">
        <v>23</v>
      </c>
      <c r="BP70" s="61">
        <v>24</v>
      </c>
      <c r="BQ70" s="115">
        <f t="shared" si="5"/>
        <v>23.233333333333334</v>
      </c>
    </row>
    <row r="71" spans="2:69" x14ac:dyDescent="0.2">
      <c r="B71" s="1" t="str">
        <f t="shared" si="3"/>
        <v>Huasteca_Naranjo</v>
      </c>
      <c r="C71" s="8" t="s">
        <v>0</v>
      </c>
      <c r="D71" s="8" t="s">
        <v>86</v>
      </c>
      <c r="E71" s="8" t="s">
        <v>20</v>
      </c>
      <c r="F71" s="61">
        <v>33</v>
      </c>
      <c r="G71" s="61">
        <v>36.5</v>
      </c>
      <c r="H71" s="61">
        <v>34.5</v>
      </c>
      <c r="I71" s="61">
        <v>35</v>
      </c>
      <c r="J71" s="61">
        <v>34</v>
      </c>
      <c r="K71" s="61" t="s">
        <v>137</v>
      </c>
      <c r="L71" s="61">
        <v>39.5</v>
      </c>
      <c r="M71" s="61">
        <v>32.5</v>
      </c>
      <c r="N71" s="61">
        <v>33</v>
      </c>
      <c r="O71" s="61">
        <v>33</v>
      </c>
      <c r="P71" s="61">
        <v>33</v>
      </c>
      <c r="Q71" s="61">
        <v>33.5</v>
      </c>
      <c r="R71" s="61">
        <v>33.5</v>
      </c>
      <c r="S71" s="61">
        <v>33</v>
      </c>
      <c r="T71" s="61">
        <v>33</v>
      </c>
      <c r="U71" s="61">
        <v>28</v>
      </c>
      <c r="V71" s="61">
        <v>30.7</v>
      </c>
      <c r="W71" s="61">
        <v>30</v>
      </c>
      <c r="X71" s="61">
        <v>31</v>
      </c>
      <c r="Y71" s="61">
        <v>31</v>
      </c>
      <c r="Z71" s="61">
        <v>29.5</v>
      </c>
      <c r="AA71" s="61">
        <v>28.5</v>
      </c>
      <c r="AB71" s="61">
        <v>29</v>
      </c>
      <c r="AC71" s="61">
        <v>28.5</v>
      </c>
      <c r="AD71" s="61">
        <v>30.5</v>
      </c>
      <c r="AE71" s="61">
        <v>30</v>
      </c>
      <c r="AF71" s="61">
        <v>33</v>
      </c>
      <c r="AG71" s="61">
        <v>34</v>
      </c>
      <c r="AH71" s="61">
        <v>34</v>
      </c>
      <c r="AI71" s="61">
        <v>31.5</v>
      </c>
      <c r="AJ71" s="61">
        <v>32</v>
      </c>
      <c r="AK71" s="114">
        <f t="shared" si="4"/>
        <v>32.273333333333333</v>
      </c>
      <c r="AL71" s="61">
        <v>21</v>
      </c>
      <c r="AM71" s="61">
        <v>23</v>
      </c>
      <c r="AN71" s="61">
        <v>21.5</v>
      </c>
      <c r="AO71" s="61">
        <v>23.5</v>
      </c>
      <c r="AP71" s="61">
        <v>21.5</v>
      </c>
      <c r="AQ71" s="61" t="s">
        <v>137</v>
      </c>
      <c r="AR71" s="61">
        <v>22.5</v>
      </c>
      <c r="AS71" s="61">
        <v>22</v>
      </c>
      <c r="AT71" s="61">
        <v>22.5</v>
      </c>
      <c r="AU71" s="61">
        <v>22</v>
      </c>
      <c r="AV71" s="61">
        <v>22</v>
      </c>
      <c r="AW71" s="61">
        <v>22</v>
      </c>
      <c r="AX71" s="61">
        <v>23</v>
      </c>
      <c r="AY71" s="61">
        <v>22</v>
      </c>
      <c r="AZ71" s="61">
        <v>21.5</v>
      </c>
      <c r="BA71" s="61">
        <v>20</v>
      </c>
      <c r="BB71" s="61">
        <v>21.9</v>
      </c>
      <c r="BC71" s="61">
        <v>20</v>
      </c>
      <c r="BD71" s="61">
        <v>21</v>
      </c>
      <c r="BE71" s="61">
        <v>21</v>
      </c>
      <c r="BF71" s="61">
        <v>19.5</v>
      </c>
      <c r="BG71" s="61">
        <v>20</v>
      </c>
      <c r="BH71" s="61">
        <v>19.5</v>
      </c>
      <c r="BI71" s="61">
        <v>19.5</v>
      </c>
      <c r="BJ71" s="61">
        <v>10.5</v>
      </c>
      <c r="BK71" s="61">
        <v>19</v>
      </c>
      <c r="BL71" s="61">
        <v>21</v>
      </c>
      <c r="BM71" s="61">
        <v>21</v>
      </c>
      <c r="BN71" s="61">
        <v>21</v>
      </c>
      <c r="BO71" s="61">
        <v>21.5</v>
      </c>
      <c r="BP71" s="61">
        <v>21</v>
      </c>
      <c r="BQ71" s="115">
        <f t="shared" si="5"/>
        <v>20.913333333333334</v>
      </c>
    </row>
    <row r="72" spans="2:69" x14ac:dyDescent="0.2">
      <c r="B72" s="1" t="str">
        <f t="shared" si="3"/>
        <v>Huasteca_Pujal</v>
      </c>
      <c r="C72" s="8" t="s">
        <v>0</v>
      </c>
      <c r="D72" s="8" t="s">
        <v>87</v>
      </c>
      <c r="E72" s="8" t="s">
        <v>78</v>
      </c>
      <c r="F72" s="61">
        <v>36</v>
      </c>
      <c r="G72" s="61">
        <v>35.5</v>
      </c>
      <c r="H72" s="61">
        <v>37.5</v>
      </c>
      <c r="I72" s="61">
        <v>37.5</v>
      </c>
      <c r="J72" s="61">
        <v>37.5</v>
      </c>
      <c r="K72" s="61" t="s">
        <v>137</v>
      </c>
      <c r="L72" s="61">
        <v>29.5</v>
      </c>
      <c r="M72" s="61">
        <v>35.5</v>
      </c>
      <c r="N72" s="61">
        <v>36.5</v>
      </c>
      <c r="O72" s="61">
        <v>36.5</v>
      </c>
      <c r="P72" s="61">
        <v>36.5</v>
      </c>
      <c r="Q72" s="61">
        <v>37</v>
      </c>
      <c r="R72" s="61">
        <v>38</v>
      </c>
      <c r="S72" s="61">
        <v>36.5</v>
      </c>
      <c r="T72" s="61">
        <v>36.5</v>
      </c>
      <c r="U72" s="61">
        <v>32.5</v>
      </c>
      <c r="V72" s="61">
        <v>32.5</v>
      </c>
      <c r="W72" s="61">
        <v>33</v>
      </c>
      <c r="X72" s="61">
        <v>34.5</v>
      </c>
      <c r="Y72" s="61">
        <v>36</v>
      </c>
      <c r="Z72" s="61">
        <v>35</v>
      </c>
      <c r="AA72" s="61">
        <v>32</v>
      </c>
      <c r="AB72" s="61">
        <v>32.5</v>
      </c>
      <c r="AC72" s="61">
        <v>32.5</v>
      </c>
      <c r="AD72" s="61">
        <v>34.5</v>
      </c>
      <c r="AE72" s="61">
        <v>35.5</v>
      </c>
      <c r="AF72" s="61">
        <v>36.5</v>
      </c>
      <c r="AG72" s="61">
        <v>36</v>
      </c>
      <c r="AH72" s="61">
        <v>37</v>
      </c>
      <c r="AI72" s="61">
        <v>36.5</v>
      </c>
      <c r="AJ72" s="61">
        <v>35.5</v>
      </c>
      <c r="AK72" s="114">
        <f t="shared" si="4"/>
        <v>35.283333333333331</v>
      </c>
      <c r="AL72" s="61">
        <v>25</v>
      </c>
      <c r="AM72" s="61">
        <v>25.5</v>
      </c>
      <c r="AN72" s="61">
        <v>26</v>
      </c>
      <c r="AO72" s="61">
        <v>26</v>
      </c>
      <c r="AP72" s="61">
        <v>25</v>
      </c>
      <c r="AQ72" s="61" t="s">
        <v>137</v>
      </c>
      <c r="AR72" s="61">
        <v>25</v>
      </c>
      <c r="AS72" s="61">
        <v>25</v>
      </c>
      <c r="AT72" s="61">
        <v>25</v>
      </c>
      <c r="AU72" s="61">
        <v>26</v>
      </c>
      <c r="AV72" s="61">
        <v>26</v>
      </c>
      <c r="AW72" s="61">
        <v>26</v>
      </c>
      <c r="AX72" s="61">
        <v>28.5</v>
      </c>
      <c r="AY72" s="61">
        <v>26</v>
      </c>
      <c r="AZ72" s="61">
        <v>25</v>
      </c>
      <c r="BA72" s="61">
        <v>24</v>
      </c>
      <c r="BB72" s="61">
        <v>23</v>
      </c>
      <c r="BC72" s="61">
        <v>22.5</v>
      </c>
      <c r="BD72" s="61">
        <v>25</v>
      </c>
      <c r="BE72" s="61">
        <v>25.5</v>
      </c>
      <c r="BF72" s="61">
        <v>23</v>
      </c>
      <c r="BG72" s="61">
        <v>23.5</v>
      </c>
      <c r="BH72" s="61">
        <v>23</v>
      </c>
      <c r="BI72" s="61">
        <v>23.5</v>
      </c>
      <c r="BJ72" s="61">
        <v>24</v>
      </c>
      <c r="BK72" s="61">
        <v>24.5</v>
      </c>
      <c r="BL72" s="61">
        <v>25</v>
      </c>
      <c r="BM72" s="61">
        <v>25</v>
      </c>
      <c r="BN72" s="61">
        <v>24</v>
      </c>
      <c r="BO72" s="61">
        <v>24.5</v>
      </c>
      <c r="BP72" s="61">
        <v>25.8</v>
      </c>
      <c r="BQ72" s="115">
        <f t="shared" si="5"/>
        <v>24.86</v>
      </c>
    </row>
    <row r="73" spans="2:69" x14ac:dyDescent="0.2">
      <c r="B73" s="1" t="str">
        <f t="shared" si="3"/>
        <v>Huasteca_Requetemu</v>
      </c>
      <c r="C73" s="8" t="s">
        <v>0</v>
      </c>
      <c r="D73" s="8" t="s">
        <v>92</v>
      </c>
      <c r="E73" s="8" t="s">
        <v>93</v>
      </c>
      <c r="F73" s="61">
        <v>35.5</v>
      </c>
      <c r="G73" s="61">
        <v>36.5</v>
      </c>
      <c r="H73" s="61">
        <v>36.200000000000003</v>
      </c>
      <c r="I73" s="61">
        <v>37</v>
      </c>
      <c r="J73" s="61">
        <v>35.5</v>
      </c>
      <c r="K73" s="61" t="s">
        <v>137</v>
      </c>
      <c r="L73" s="61">
        <v>31</v>
      </c>
      <c r="M73" s="61">
        <v>34</v>
      </c>
      <c r="N73" s="61">
        <v>36</v>
      </c>
      <c r="O73" s="61">
        <v>34</v>
      </c>
      <c r="P73" s="61">
        <v>35.6</v>
      </c>
      <c r="Q73" s="61">
        <v>36.5</v>
      </c>
      <c r="R73" s="61">
        <v>37</v>
      </c>
      <c r="S73" s="61">
        <v>37</v>
      </c>
      <c r="T73" s="61">
        <v>36</v>
      </c>
      <c r="U73" s="61">
        <v>31.4</v>
      </c>
      <c r="V73" s="61">
        <v>31.7</v>
      </c>
      <c r="W73" s="61">
        <v>32.6</v>
      </c>
      <c r="X73" s="61">
        <v>35</v>
      </c>
      <c r="Y73" s="61">
        <v>36</v>
      </c>
      <c r="Z73" s="61">
        <v>35</v>
      </c>
      <c r="AA73" s="61">
        <v>32</v>
      </c>
      <c r="AB73" s="61">
        <v>31.5</v>
      </c>
      <c r="AC73" s="61">
        <v>32</v>
      </c>
      <c r="AD73" s="61">
        <v>33</v>
      </c>
      <c r="AE73" s="61">
        <v>35</v>
      </c>
      <c r="AF73" s="61">
        <v>36</v>
      </c>
      <c r="AG73" s="61">
        <v>36.5</v>
      </c>
      <c r="AH73" s="61">
        <v>37</v>
      </c>
      <c r="AI73" s="61">
        <v>36.5</v>
      </c>
      <c r="AJ73" s="61">
        <v>37</v>
      </c>
      <c r="AK73" s="114">
        <f t="shared" si="4"/>
        <v>34.866666666666667</v>
      </c>
      <c r="AL73" s="61">
        <v>22</v>
      </c>
      <c r="AM73" s="61">
        <v>23</v>
      </c>
      <c r="AN73" s="61">
        <v>23.5</v>
      </c>
      <c r="AO73" s="61">
        <v>24</v>
      </c>
      <c r="AP73" s="61">
        <v>23.5</v>
      </c>
      <c r="AQ73" s="61" t="s">
        <v>137</v>
      </c>
      <c r="AR73" s="61">
        <v>24</v>
      </c>
      <c r="AS73" s="61">
        <v>25</v>
      </c>
      <c r="AT73" s="61">
        <v>25</v>
      </c>
      <c r="AU73" s="61">
        <v>25</v>
      </c>
      <c r="AV73" s="61">
        <v>23.3</v>
      </c>
      <c r="AW73" s="61">
        <v>23</v>
      </c>
      <c r="AX73" s="61">
        <v>24</v>
      </c>
      <c r="AY73" s="61">
        <v>24</v>
      </c>
      <c r="AZ73" s="61">
        <v>23</v>
      </c>
      <c r="BA73" s="61">
        <v>23.5</v>
      </c>
      <c r="BB73" s="61">
        <v>23</v>
      </c>
      <c r="BC73" s="61">
        <v>23.1</v>
      </c>
      <c r="BD73" s="61">
        <v>23</v>
      </c>
      <c r="BE73" s="61">
        <v>24</v>
      </c>
      <c r="BF73" s="61">
        <v>21.5</v>
      </c>
      <c r="BG73" s="61">
        <v>23</v>
      </c>
      <c r="BH73" s="61">
        <v>22.5</v>
      </c>
      <c r="BI73" s="61">
        <v>22</v>
      </c>
      <c r="BJ73" s="61">
        <v>22.5</v>
      </c>
      <c r="BK73" s="61">
        <v>23</v>
      </c>
      <c r="BL73" s="61">
        <v>23.5</v>
      </c>
      <c r="BM73" s="61">
        <v>23.5</v>
      </c>
      <c r="BN73" s="61">
        <v>23</v>
      </c>
      <c r="BO73" s="61">
        <v>23.5</v>
      </c>
      <c r="BP73" s="61">
        <v>23.5</v>
      </c>
      <c r="BQ73" s="115">
        <f t="shared" si="5"/>
        <v>23.346666666666671</v>
      </c>
    </row>
    <row r="74" spans="2:69" x14ac:dyDescent="0.2">
      <c r="B74" s="1" t="str">
        <f t="shared" si="3"/>
        <v>Huasteca_San Vicente</v>
      </c>
      <c r="C74" s="8" t="s">
        <v>0</v>
      </c>
      <c r="D74" s="8" t="s">
        <v>89</v>
      </c>
      <c r="E74" s="8" t="s">
        <v>90</v>
      </c>
      <c r="F74" s="61">
        <v>36</v>
      </c>
      <c r="G74" s="61">
        <v>35.9</v>
      </c>
      <c r="H74" s="61">
        <v>36.200000000000003</v>
      </c>
      <c r="I74" s="61">
        <v>38</v>
      </c>
      <c r="J74" s="61">
        <v>34</v>
      </c>
      <c r="K74" s="61" t="s">
        <v>137</v>
      </c>
      <c r="L74" s="61">
        <v>29</v>
      </c>
      <c r="M74" s="61">
        <v>34.5</v>
      </c>
      <c r="N74" s="61">
        <v>35</v>
      </c>
      <c r="O74" s="61">
        <v>35.5</v>
      </c>
      <c r="P74" s="61">
        <v>36.700000000000003</v>
      </c>
      <c r="Q74" s="61">
        <v>36.5</v>
      </c>
      <c r="R74" s="61">
        <v>36.5</v>
      </c>
      <c r="S74" s="61">
        <v>35.5</v>
      </c>
      <c r="T74" s="61">
        <v>34.799999999999997</v>
      </c>
      <c r="U74" s="61">
        <v>31.5</v>
      </c>
      <c r="V74" s="61">
        <v>31.2</v>
      </c>
      <c r="W74" s="61">
        <v>31.9</v>
      </c>
      <c r="X74" s="61">
        <v>33.5</v>
      </c>
      <c r="Y74" s="61">
        <v>34.5</v>
      </c>
      <c r="Z74" s="61">
        <v>34</v>
      </c>
      <c r="AA74" s="61">
        <v>32.5</v>
      </c>
      <c r="AB74" s="61">
        <v>32.5</v>
      </c>
      <c r="AC74" s="61">
        <v>30.5</v>
      </c>
      <c r="AD74" s="61">
        <v>33.5</v>
      </c>
      <c r="AE74" s="61">
        <v>34.799999999999997</v>
      </c>
      <c r="AF74" s="61">
        <v>35.1</v>
      </c>
      <c r="AG74" s="61">
        <v>36.1</v>
      </c>
      <c r="AH74" s="61">
        <v>37</v>
      </c>
      <c r="AI74" s="61">
        <v>36.4</v>
      </c>
      <c r="AJ74" s="61">
        <v>36</v>
      </c>
      <c r="AK74" s="114">
        <f t="shared" si="4"/>
        <v>34.50333333333333</v>
      </c>
      <c r="AL74" s="61">
        <v>23.8</v>
      </c>
      <c r="AM74" s="61">
        <v>22.7</v>
      </c>
      <c r="AN74" s="61">
        <v>26.5</v>
      </c>
      <c r="AO74" s="61">
        <v>24.1</v>
      </c>
      <c r="AP74" s="61">
        <v>23.5</v>
      </c>
      <c r="AQ74" s="61" t="s">
        <v>137</v>
      </c>
      <c r="AR74" s="61">
        <v>24.5</v>
      </c>
      <c r="AS74" s="61">
        <v>24.5</v>
      </c>
      <c r="AT74" s="61">
        <v>24.5</v>
      </c>
      <c r="AU74" s="61">
        <v>26</v>
      </c>
      <c r="AV74" s="61">
        <v>25.1</v>
      </c>
      <c r="AW74" s="61">
        <v>24.5</v>
      </c>
      <c r="AX74" s="61">
        <v>26.5</v>
      </c>
      <c r="AY74" s="61">
        <v>23.7</v>
      </c>
      <c r="AZ74" s="61">
        <v>23.7</v>
      </c>
      <c r="BA74" s="61">
        <v>23.7</v>
      </c>
      <c r="BB74" s="61">
        <v>23.6</v>
      </c>
      <c r="BC74" s="61">
        <v>23.6</v>
      </c>
      <c r="BD74" s="61">
        <v>24</v>
      </c>
      <c r="BE74" s="61">
        <v>24</v>
      </c>
      <c r="BF74" s="61">
        <v>23</v>
      </c>
      <c r="BG74" s="61">
        <v>22.5</v>
      </c>
      <c r="BH74" s="61">
        <v>22</v>
      </c>
      <c r="BI74" s="61">
        <v>22</v>
      </c>
      <c r="BJ74" s="61">
        <v>22</v>
      </c>
      <c r="BK74" s="61">
        <v>22.2</v>
      </c>
      <c r="BL74" s="61">
        <v>24.3</v>
      </c>
      <c r="BM74" s="61">
        <v>23.9</v>
      </c>
      <c r="BN74" s="61">
        <v>23.5</v>
      </c>
      <c r="BO74" s="61">
        <v>23.5</v>
      </c>
      <c r="BP74" s="61">
        <v>24.5</v>
      </c>
      <c r="BQ74" s="115">
        <f t="shared" si="5"/>
        <v>23.863333333333333</v>
      </c>
    </row>
    <row r="75" spans="2:69" x14ac:dyDescent="0.2">
      <c r="B75" s="1" t="str">
        <f t="shared" si="3"/>
        <v>Huasteca_Santa Rosa</v>
      </c>
      <c r="C75" s="8" t="s">
        <v>0</v>
      </c>
      <c r="D75" s="8" t="s">
        <v>91</v>
      </c>
      <c r="E75" s="8" t="s">
        <v>78</v>
      </c>
      <c r="F75" s="61">
        <v>35</v>
      </c>
      <c r="G75" s="61" t="s">
        <v>137</v>
      </c>
      <c r="H75" s="61">
        <v>37</v>
      </c>
      <c r="I75" s="61">
        <v>37.5</v>
      </c>
      <c r="J75" s="61">
        <v>35.5</v>
      </c>
      <c r="K75" s="61" t="s">
        <v>137</v>
      </c>
      <c r="L75" s="61">
        <v>30</v>
      </c>
      <c r="M75" s="61">
        <v>35.5</v>
      </c>
      <c r="N75" s="61">
        <v>36.5</v>
      </c>
      <c r="O75" s="61">
        <v>35</v>
      </c>
      <c r="P75" s="61">
        <v>37</v>
      </c>
      <c r="Q75" s="61">
        <v>37</v>
      </c>
      <c r="R75" s="61">
        <v>36.5</v>
      </c>
      <c r="S75" s="61">
        <v>37</v>
      </c>
      <c r="T75" s="61">
        <v>35.5</v>
      </c>
      <c r="U75" s="61">
        <v>31</v>
      </c>
      <c r="V75" s="61">
        <v>32.5</v>
      </c>
      <c r="W75" s="61">
        <v>33</v>
      </c>
      <c r="X75" s="61">
        <v>34.5</v>
      </c>
      <c r="Y75" s="61">
        <v>36</v>
      </c>
      <c r="Z75" s="61">
        <v>33</v>
      </c>
      <c r="AA75" s="61">
        <v>36</v>
      </c>
      <c r="AB75" s="61">
        <v>31</v>
      </c>
      <c r="AC75" s="61">
        <v>33</v>
      </c>
      <c r="AD75" s="61">
        <v>34.5</v>
      </c>
      <c r="AE75" s="61">
        <v>35.5</v>
      </c>
      <c r="AF75" s="61" t="s">
        <v>137</v>
      </c>
      <c r="AG75" s="61">
        <v>36.5</v>
      </c>
      <c r="AH75" s="61">
        <v>36.5</v>
      </c>
      <c r="AI75" s="61">
        <v>36</v>
      </c>
      <c r="AJ75" s="61">
        <v>36</v>
      </c>
      <c r="AK75" s="114">
        <f t="shared" si="4"/>
        <v>35</v>
      </c>
      <c r="AL75" s="61">
        <v>23</v>
      </c>
      <c r="AM75" s="61" t="s">
        <v>137</v>
      </c>
      <c r="AN75" s="61">
        <v>23.5</v>
      </c>
      <c r="AO75" s="61">
        <v>24</v>
      </c>
      <c r="AP75" s="61">
        <v>23.5</v>
      </c>
      <c r="AQ75" s="61" t="s">
        <v>137</v>
      </c>
      <c r="AR75" s="61">
        <v>23.5</v>
      </c>
      <c r="AS75" s="61">
        <v>24</v>
      </c>
      <c r="AT75" s="61">
        <v>25</v>
      </c>
      <c r="AU75" s="61">
        <v>26</v>
      </c>
      <c r="AV75" s="61">
        <v>25.5</v>
      </c>
      <c r="AW75" s="61">
        <v>25</v>
      </c>
      <c r="AX75" s="61">
        <v>25.5</v>
      </c>
      <c r="AY75" s="61">
        <v>22.5</v>
      </c>
      <c r="AZ75" s="61">
        <v>22.5</v>
      </c>
      <c r="BA75" s="61">
        <v>22</v>
      </c>
      <c r="BB75" s="61">
        <v>22</v>
      </c>
      <c r="BC75" s="61">
        <v>22.5</v>
      </c>
      <c r="BD75" s="61">
        <v>23.5</v>
      </c>
      <c r="BE75" s="61">
        <v>24</v>
      </c>
      <c r="BF75" s="61">
        <v>22</v>
      </c>
      <c r="BG75" s="61">
        <v>21.5</v>
      </c>
      <c r="BH75" s="61">
        <v>22</v>
      </c>
      <c r="BI75" s="61">
        <v>22.5</v>
      </c>
      <c r="BJ75" s="61">
        <v>22</v>
      </c>
      <c r="BK75" s="61">
        <v>22</v>
      </c>
      <c r="BL75" s="61" t="s">
        <v>137</v>
      </c>
      <c r="BM75" s="61">
        <v>23</v>
      </c>
      <c r="BN75" s="61">
        <v>22.5</v>
      </c>
      <c r="BO75" s="61">
        <v>22.5</v>
      </c>
      <c r="BP75" s="61">
        <v>23.5</v>
      </c>
      <c r="BQ75" s="115">
        <f t="shared" si="5"/>
        <v>23.25</v>
      </c>
    </row>
    <row r="76" spans="2:69" x14ac:dyDescent="0.2">
      <c r="B76" s="1" t="str">
        <f t="shared" si="3"/>
        <v>Huasteca_Tamuín</v>
      </c>
      <c r="C76" s="8" t="s">
        <v>0</v>
      </c>
      <c r="D76" s="8" t="s">
        <v>69</v>
      </c>
      <c r="E76" s="8" t="s">
        <v>69</v>
      </c>
      <c r="F76" s="61">
        <v>37.5</v>
      </c>
      <c r="G76" s="61">
        <v>37.5</v>
      </c>
      <c r="H76" s="61">
        <v>29.5</v>
      </c>
      <c r="I76" s="61">
        <v>40</v>
      </c>
      <c r="J76" s="61">
        <v>36.5</v>
      </c>
      <c r="K76" s="61" t="s">
        <v>137</v>
      </c>
      <c r="L76" s="61">
        <v>30</v>
      </c>
      <c r="M76" s="61">
        <v>36.5</v>
      </c>
      <c r="N76" s="61">
        <v>37.5</v>
      </c>
      <c r="O76" s="61">
        <v>36</v>
      </c>
      <c r="P76" s="61">
        <v>39.5</v>
      </c>
      <c r="Q76" s="61">
        <v>37.5</v>
      </c>
      <c r="R76" s="61">
        <v>38</v>
      </c>
      <c r="S76" s="61">
        <v>39</v>
      </c>
      <c r="T76" s="61">
        <v>35.9</v>
      </c>
      <c r="U76" s="61">
        <v>33</v>
      </c>
      <c r="V76" s="61">
        <v>31.9</v>
      </c>
      <c r="W76" s="61">
        <v>35.5</v>
      </c>
      <c r="X76" s="61">
        <v>35</v>
      </c>
      <c r="Y76" s="61">
        <v>36</v>
      </c>
      <c r="Z76" s="61">
        <v>36</v>
      </c>
      <c r="AA76" s="61">
        <v>31</v>
      </c>
      <c r="AB76" s="61">
        <v>32.5</v>
      </c>
      <c r="AC76" s="61">
        <v>34</v>
      </c>
      <c r="AD76" s="61">
        <v>35.5</v>
      </c>
      <c r="AE76" s="61">
        <v>36.5</v>
      </c>
      <c r="AF76" s="61">
        <v>37.5</v>
      </c>
      <c r="AG76" s="61">
        <v>38.5</v>
      </c>
      <c r="AH76" s="61">
        <v>38.5</v>
      </c>
      <c r="AI76" s="61">
        <v>38.5</v>
      </c>
      <c r="AJ76" s="61">
        <v>36.5</v>
      </c>
      <c r="AK76" s="114">
        <f t="shared" si="4"/>
        <v>35.909999999999997</v>
      </c>
      <c r="AL76" s="61">
        <v>24.5</v>
      </c>
      <c r="AM76" s="61">
        <v>24</v>
      </c>
      <c r="AN76" s="61">
        <v>24.5</v>
      </c>
      <c r="AO76" s="61">
        <v>25.5</v>
      </c>
      <c r="AP76" s="61">
        <v>24.5</v>
      </c>
      <c r="AQ76" s="61" t="s">
        <v>137</v>
      </c>
      <c r="AR76" s="61">
        <v>25</v>
      </c>
      <c r="AS76" s="61">
        <v>35.5</v>
      </c>
      <c r="AT76" s="61">
        <v>26</v>
      </c>
      <c r="AU76" s="61">
        <v>26.5</v>
      </c>
      <c r="AV76" s="61">
        <v>27</v>
      </c>
      <c r="AW76" s="61">
        <v>25.5</v>
      </c>
      <c r="AX76" s="61">
        <v>26.5</v>
      </c>
      <c r="AY76" s="61">
        <v>25</v>
      </c>
      <c r="AZ76" s="61">
        <v>24.2</v>
      </c>
      <c r="BA76" s="61">
        <v>23</v>
      </c>
      <c r="BB76" s="61">
        <v>23</v>
      </c>
      <c r="BC76" s="61">
        <v>23.5</v>
      </c>
      <c r="BD76" s="61">
        <v>24.5</v>
      </c>
      <c r="BE76" s="61">
        <v>25.5</v>
      </c>
      <c r="BF76" s="61">
        <v>23</v>
      </c>
      <c r="BG76" s="61">
        <v>23</v>
      </c>
      <c r="BH76" s="61">
        <v>23</v>
      </c>
      <c r="BI76" s="61">
        <v>23</v>
      </c>
      <c r="BJ76" s="61">
        <v>24</v>
      </c>
      <c r="BK76" s="61">
        <v>23.5</v>
      </c>
      <c r="BL76" s="61">
        <v>25.5</v>
      </c>
      <c r="BM76" s="61">
        <v>24.5</v>
      </c>
      <c r="BN76" s="61">
        <v>24</v>
      </c>
      <c r="BO76" s="61">
        <v>24.5</v>
      </c>
      <c r="BP76" s="61">
        <v>25</v>
      </c>
      <c r="BQ76" s="115">
        <f t="shared" si="5"/>
        <v>24.89</v>
      </c>
    </row>
    <row r="77" spans="2:69" x14ac:dyDescent="0.2">
      <c r="B77" s="1" t="str">
        <f t="shared" si="3"/>
        <v>Huasteca _Temamatla</v>
      </c>
      <c r="C77" s="8" t="s">
        <v>79</v>
      </c>
      <c r="D77" s="8" t="s">
        <v>94</v>
      </c>
      <c r="E77" s="8" t="s">
        <v>95</v>
      </c>
      <c r="F77" s="61">
        <v>34.200000000000003</v>
      </c>
      <c r="G77" s="61">
        <v>34.9</v>
      </c>
      <c r="H77" s="61">
        <v>35.799999999999997</v>
      </c>
      <c r="I77" s="61">
        <v>36.5</v>
      </c>
      <c r="J77" s="61">
        <v>33</v>
      </c>
      <c r="K77" s="61" t="s">
        <v>137</v>
      </c>
      <c r="L77" s="61">
        <v>30.5</v>
      </c>
      <c r="M77" s="61">
        <v>33</v>
      </c>
      <c r="N77" s="61">
        <v>34</v>
      </c>
      <c r="O77" s="61">
        <v>34</v>
      </c>
      <c r="P77" s="61">
        <v>35.5</v>
      </c>
      <c r="Q77" s="61">
        <v>36</v>
      </c>
      <c r="R77" s="61">
        <v>35.5</v>
      </c>
      <c r="S77" s="61">
        <v>34.299999999999997</v>
      </c>
      <c r="T77" s="61">
        <v>32.200000000000003</v>
      </c>
      <c r="U77" s="61">
        <v>30.3</v>
      </c>
      <c r="V77" s="61">
        <v>29.7</v>
      </c>
      <c r="W77" s="61">
        <v>32</v>
      </c>
      <c r="X77" s="61">
        <v>32.5</v>
      </c>
      <c r="Y77" s="61">
        <v>34.5</v>
      </c>
      <c r="Z77" s="61">
        <v>33</v>
      </c>
      <c r="AA77" s="61">
        <v>32</v>
      </c>
      <c r="AB77" s="61">
        <v>30.5</v>
      </c>
      <c r="AC77" s="61">
        <v>30</v>
      </c>
      <c r="AD77" s="61">
        <v>31</v>
      </c>
      <c r="AE77" s="61">
        <v>32.700000000000003</v>
      </c>
      <c r="AF77" s="61">
        <v>33.6</v>
      </c>
      <c r="AG77" s="61">
        <v>33.9</v>
      </c>
      <c r="AH77" s="61">
        <v>35</v>
      </c>
      <c r="AI77" s="61">
        <v>35.1</v>
      </c>
      <c r="AJ77" s="61">
        <v>34.5</v>
      </c>
      <c r="AK77" s="114">
        <f t="shared" si="4"/>
        <v>33.323333333333338</v>
      </c>
      <c r="AL77" s="61">
        <v>22.4</v>
      </c>
      <c r="AM77" s="61">
        <v>22.3</v>
      </c>
      <c r="AN77" s="61">
        <v>23.4</v>
      </c>
      <c r="AO77" s="61">
        <v>23.6</v>
      </c>
      <c r="AP77" s="61">
        <v>23.5</v>
      </c>
      <c r="AQ77" s="61" t="s">
        <v>137</v>
      </c>
      <c r="AR77" s="61">
        <v>23.5</v>
      </c>
      <c r="AS77" s="61">
        <v>23</v>
      </c>
      <c r="AT77" s="61">
        <v>23.5</v>
      </c>
      <c r="AU77" s="61">
        <v>24</v>
      </c>
      <c r="AV77" s="61">
        <v>22.8</v>
      </c>
      <c r="AW77" s="61">
        <v>22.5</v>
      </c>
      <c r="AX77" s="61">
        <v>25</v>
      </c>
      <c r="AY77" s="61">
        <v>24.4</v>
      </c>
      <c r="AZ77" s="61">
        <v>24.4</v>
      </c>
      <c r="BA77" s="61">
        <v>24.1</v>
      </c>
      <c r="BB77" s="61">
        <v>23.1</v>
      </c>
      <c r="BC77" s="61">
        <v>23</v>
      </c>
      <c r="BD77" s="61">
        <v>24</v>
      </c>
      <c r="BE77" s="61">
        <v>24</v>
      </c>
      <c r="BF77" s="61">
        <v>22.5</v>
      </c>
      <c r="BG77" s="61">
        <v>22.5</v>
      </c>
      <c r="BH77" s="61">
        <v>22.5</v>
      </c>
      <c r="BI77" s="61">
        <v>22.5</v>
      </c>
      <c r="BJ77" s="61">
        <v>23</v>
      </c>
      <c r="BK77" s="61">
        <v>22.5</v>
      </c>
      <c r="BL77" s="61">
        <v>22.9</v>
      </c>
      <c r="BM77" s="61">
        <v>23.2</v>
      </c>
      <c r="BN77" s="61">
        <v>22.5</v>
      </c>
      <c r="BO77" s="61">
        <v>22.2</v>
      </c>
      <c r="BP77" s="61">
        <v>23.5</v>
      </c>
      <c r="BQ77" s="115">
        <f t="shared" si="5"/>
        <v>23.21</v>
      </c>
    </row>
    <row r="78" spans="2:69" x14ac:dyDescent="0.2">
      <c r="B78" s="1" t="str">
        <f t="shared" si="3"/>
        <v>Huasteca_Tierra Blanca</v>
      </c>
      <c r="C78" s="8" t="s">
        <v>0</v>
      </c>
      <c r="D78" s="8" t="s">
        <v>96</v>
      </c>
      <c r="E78" s="8" t="s">
        <v>95</v>
      </c>
      <c r="F78" s="61">
        <v>34.5</v>
      </c>
      <c r="G78" s="61">
        <v>34.6</v>
      </c>
      <c r="H78" s="61">
        <v>36.200000000000003</v>
      </c>
      <c r="I78" s="61">
        <v>37.299999999999997</v>
      </c>
      <c r="J78" s="61">
        <v>34</v>
      </c>
      <c r="K78" s="61" t="s">
        <v>137</v>
      </c>
      <c r="L78" s="61">
        <v>30</v>
      </c>
      <c r="M78" s="61">
        <v>31.5</v>
      </c>
      <c r="N78" s="61">
        <v>34.5</v>
      </c>
      <c r="O78" s="61">
        <v>33.5</v>
      </c>
      <c r="P78" s="61" t="s">
        <v>137</v>
      </c>
      <c r="Q78" s="61">
        <v>36</v>
      </c>
      <c r="R78" s="61">
        <v>35.5</v>
      </c>
      <c r="S78" s="61">
        <v>34.4</v>
      </c>
      <c r="T78" s="61">
        <v>31.8</v>
      </c>
      <c r="U78" s="61">
        <v>30.6</v>
      </c>
      <c r="V78" s="61">
        <v>29.5</v>
      </c>
      <c r="W78" s="61">
        <v>32.299999999999997</v>
      </c>
      <c r="X78" s="61">
        <v>32</v>
      </c>
      <c r="Y78" s="61">
        <v>33.5</v>
      </c>
      <c r="Z78" s="61">
        <v>34</v>
      </c>
      <c r="AA78" s="61">
        <v>32</v>
      </c>
      <c r="AB78" s="61">
        <v>32</v>
      </c>
      <c r="AC78" s="61">
        <v>31.5</v>
      </c>
      <c r="AD78" s="61">
        <v>31.5</v>
      </c>
      <c r="AE78" s="61">
        <v>32.700000000000003</v>
      </c>
      <c r="AF78" s="61">
        <v>33.6</v>
      </c>
      <c r="AG78" s="61">
        <v>34.4</v>
      </c>
      <c r="AH78" s="61">
        <v>35</v>
      </c>
      <c r="AI78" s="61">
        <v>34.700000000000003</v>
      </c>
      <c r="AJ78" s="61">
        <v>34</v>
      </c>
      <c r="AK78" s="114">
        <f t="shared" si="4"/>
        <v>33.348275862068974</v>
      </c>
      <c r="AL78" s="61">
        <v>21.6</v>
      </c>
      <c r="AM78" s="61">
        <v>21.6</v>
      </c>
      <c r="AN78" s="61">
        <v>22.9</v>
      </c>
      <c r="AO78" s="61">
        <v>22.8</v>
      </c>
      <c r="AP78" s="61">
        <v>23</v>
      </c>
      <c r="AQ78" s="61" t="s">
        <v>137</v>
      </c>
      <c r="AR78" s="61">
        <v>23.5</v>
      </c>
      <c r="AS78" s="61">
        <v>23.5</v>
      </c>
      <c r="AT78" s="61">
        <v>23</v>
      </c>
      <c r="AU78" s="61">
        <v>23.5</v>
      </c>
      <c r="AV78" s="61" t="s">
        <v>137</v>
      </c>
      <c r="AW78" s="61">
        <v>22</v>
      </c>
      <c r="AX78" s="61">
        <v>24.5</v>
      </c>
      <c r="AY78" s="61">
        <v>23.3</v>
      </c>
      <c r="AZ78" s="61">
        <v>23.6</v>
      </c>
      <c r="BA78" s="61">
        <v>23.6</v>
      </c>
      <c r="BB78" s="61">
        <v>22.7</v>
      </c>
      <c r="BC78" s="61">
        <v>22.6</v>
      </c>
      <c r="BD78" s="61">
        <v>23</v>
      </c>
      <c r="BE78" s="61">
        <v>23</v>
      </c>
      <c r="BF78" s="61">
        <v>22</v>
      </c>
      <c r="BG78" s="61">
        <v>22</v>
      </c>
      <c r="BH78" s="61">
        <v>22.5</v>
      </c>
      <c r="BI78" s="61">
        <v>22.5</v>
      </c>
      <c r="BJ78" s="61">
        <v>22.5</v>
      </c>
      <c r="BK78" s="61">
        <v>22.1</v>
      </c>
      <c r="BL78" s="61">
        <v>22.1</v>
      </c>
      <c r="BM78" s="61">
        <v>22.7</v>
      </c>
      <c r="BN78" s="61">
        <v>21.5</v>
      </c>
      <c r="BO78" s="61">
        <v>21.5</v>
      </c>
      <c r="BP78" s="61">
        <v>23</v>
      </c>
      <c r="BQ78" s="115">
        <f t="shared" si="5"/>
        <v>22.693103448275867</v>
      </c>
    </row>
    <row r="79" spans="2:69" x14ac:dyDescent="0.2">
      <c r="B79" s="1" t="str">
        <f>CONCATENATE(C79,"_",D79)</f>
        <v>Media_Cerritos</v>
      </c>
      <c r="C79" s="9" t="s">
        <v>12</v>
      </c>
      <c r="D79" s="9" t="s">
        <v>14</v>
      </c>
      <c r="E79" s="9" t="s">
        <v>14</v>
      </c>
      <c r="F79" s="61" t="s">
        <v>137</v>
      </c>
      <c r="G79" s="61" t="s">
        <v>137</v>
      </c>
      <c r="H79" s="61" t="s">
        <v>137</v>
      </c>
      <c r="I79" s="61">
        <v>34</v>
      </c>
      <c r="J79" s="61" t="s">
        <v>137</v>
      </c>
      <c r="K79" s="61">
        <v>28</v>
      </c>
      <c r="L79" s="61" t="s">
        <v>137</v>
      </c>
      <c r="M79" s="61" t="s">
        <v>137</v>
      </c>
      <c r="N79" s="61">
        <v>33</v>
      </c>
      <c r="O79" s="61" t="s">
        <v>137</v>
      </c>
      <c r="P79" s="61">
        <v>33</v>
      </c>
      <c r="Q79" s="61" t="s">
        <v>137</v>
      </c>
      <c r="R79" s="61">
        <v>35</v>
      </c>
      <c r="S79" s="61">
        <v>35</v>
      </c>
      <c r="T79" s="61">
        <v>34</v>
      </c>
      <c r="U79" s="61" t="s">
        <v>137</v>
      </c>
      <c r="V79" s="61">
        <v>27</v>
      </c>
      <c r="W79" s="61">
        <v>30</v>
      </c>
      <c r="X79" s="61" t="s">
        <v>137</v>
      </c>
      <c r="Y79" s="61">
        <v>35</v>
      </c>
      <c r="Z79" s="61">
        <v>31</v>
      </c>
      <c r="AA79" s="61">
        <v>30</v>
      </c>
      <c r="AB79" s="61">
        <v>28</v>
      </c>
      <c r="AC79" s="61">
        <v>29</v>
      </c>
      <c r="AD79" s="61" t="s">
        <v>137</v>
      </c>
      <c r="AE79" s="61">
        <v>31</v>
      </c>
      <c r="AF79" s="61" t="s">
        <v>137</v>
      </c>
      <c r="AG79" s="61">
        <v>33</v>
      </c>
      <c r="AH79" s="61">
        <v>33</v>
      </c>
      <c r="AI79" s="61">
        <v>33</v>
      </c>
      <c r="AJ79" s="61">
        <v>33</v>
      </c>
      <c r="AK79" s="114">
        <f>AVERAGE(F79:AJ79)</f>
        <v>31.842105263157894</v>
      </c>
      <c r="AL79" s="61" t="s">
        <v>137</v>
      </c>
      <c r="AM79" s="61" t="s">
        <v>137</v>
      </c>
      <c r="AN79" s="61" t="s">
        <v>137</v>
      </c>
      <c r="AO79" s="61">
        <v>18</v>
      </c>
      <c r="AP79" s="61" t="s">
        <v>137</v>
      </c>
      <c r="AQ79" s="61">
        <v>18</v>
      </c>
      <c r="AR79" s="61" t="s">
        <v>137</v>
      </c>
      <c r="AS79" s="61" t="s">
        <v>137</v>
      </c>
      <c r="AT79" s="61">
        <v>17</v>
      </c>
      <c r="AU79" s="61" t="s">
        <v>137</v>
      </c>
      <c r="AV79" s="61">
        <v>17</v>
      </c>
      <c r="AW79" s="61" t="s">
        <v>137</v>
      </c>
      <c r="AX79" s="61">
        <v>19</v>
      </c>
      <c r="AY79" s="61">
        <v>18</v>
      </c>
      <c r="AZ79" s="61">
        <v>17</v>
      </c>
      <c r="BA79" s="61" t="s">
        <v>137</v>
      </c>
      <c r="BB79" s="61">
        <v>18</v>
      </c>
      <c r="BC79" s="61">
        <v>17</v>
      </c>
      <c r="BD79" s="61" t="s">
        <v>137</v>
      </c>
      <c r="BE79" s="61">
        <v>18</v>
      </c>
      <c r="BF79" s="61">
        <v>16</v>
      </c>
      <c r="BG79" s="61">
        <v>16</v>
      </c>
      <c r="BH79" s="61">
        <v>16</v>
      </c>
      <c r="BI79" s="61">
        <v>16</v>
      </c>
      <c r="BJ79" s="61" t="s">
        <v>137</v>
      </c>
      <c r="BK79" s="61">
        <v>17</v>
      </c>
      <c r="BL79" s="61" t="s">
        <v>137</v>
      </c>
      <c r="BM79" s="61">
        <v>15</v>
      </c>
      <c r="BN79" s="61">
        <v>15</v>
      </c>
      <c r="BO79" s="61">
        <v>16</v>
      </c>
      <c r="BP79" s="61">
        <v>18</v>
      </c>
      <c r="BQ79" s="115">
        <f>AVERAGE(AL79:BP79)</f>
        <v>16.94736842105263</v>
      </c>
    </row>
    <row r="80" spans="2:69" x14ac:dyDescent="0.2">
      <c r="B80" s="1" t="str">
        <f>CONCATENATE(C80,"_",D80)</f>
        <v xml:space="preserve">Media_Ríoverde </v>
      </c>
      <c r="C80" s="9" t="s">
        <v>12</v>
      </c>
      <c r="D80" s="9" t="s">
        <v>76</v>
      </c>
      <c r="E80" s="9" t="s">
        <v>77</v>
      </c>
      <c r="F80" s="61">
        <v>34.9</v>
      </c>
      <c r="G80" s="61">
        <v>34.799999999999997</v>
      </c>
      <c r="H80" s="61">
        <v>34.4</v>
      </c>
      <c r="I80" s="61">
        <v>35.799999999999997</v>
      </c>
      <c r="J80" s="61">
        <v>34.4</v>
      </c>
      <c r="K80" s="61">
        <v>29</v>
      </c>
      <c r="L80" s="61">
        <v>27.8</v>
      </c>
      <c r="M80" s="61">
        <v>33.9</v>
      </c>
      <c r="N80" s="61">
        <v>36.1</v>
      </c>
      <c r="O80" s="61">
        <v>35.1</v>
      </c>
      <c r="P80" s="61">
        <v>38.799999999999997</v>
      </c>
      <c r="Q80" s="61">
        <v>36.700000000000003</v>
      </c>
      <c r="R80" s="61">
        <v>36</v>
      </c>
      <c r="S80" s="61">
        <v>34.5</v>
      </c>
      <c r="T80" s="61">
        <v>34.6</v>
      </c>
      <c r="U80" s="61">
        <v>25</v>
      </c>
      <c r="V80" s="61">
        <v>26.6</v>
      </c>
      <c r="W80" s="61">
        <v>29.9</v>
      </c>
      <c r="X80" s="61">
        <v>32</v>
      </c>
      <c r="Y80" s="61">
        <v>33.6</v>
      </c>
      <c r="Z80" s="61">
        <v>33.6</v>
      </c>
      <c r="AA80" s="61">
        <v>31.1</v>
      </c>
      <c r="AB80" s="61">
        <v>30.6</v>
      </c>
      <c r="AC80" s="61">
        <v>29.9</v>
      </c>
      <c r="AD80" s="61">
        <v>32</v>
      </c>
      <c r="AE80" s="61">
        <v>32.200000000000003</v>
      </c>
      <c r="AF80" s="61">
        <v>34.200000000000003</v>
      </c>
      <c r="AG80" s="61">
        <v>34.9</v>
      </c>
      <c r="AH80" s="61">
        <v>33.9</v>
      </c>
      <c r="AI80" s="61">
        <v>32.799999999999997</v>
      </c>
      <c r="AJ80" s="61">
        <v>30.6</v>
      </c>
      <c r="AK80" s="114">
        <f>AVERAGE(F80:AJ80)</f>
        <v>32.893548387096779</v>
      </c>
      <c r="AL80" s="61">
        <v>18.100000000000001</v>
      </c>
      <c r="AM80" s="61">
        <v>19.899999999999999</v>
      </c>
      <c r="AN80" s="61">
        <v>18.399999999999999</v>
      </c>
      <c r="AO80" s="61">
        <v>19.600000000000001</v>
      </c>
      <c r="AP80" s="61">
        <v>19.5</v>
      </c>
      <c r="AQ80" s="61">
        <v>19.7</v>
      </c>
      <c r="AR80" s="61">
        <v>19.8</v>
      </c>
      <c r="AS80" s="61">
        <v>20.6</v>
      </c>
      <c r="AT80" s="61">
        <v>18.7</v>
      </c>
      <c r="AU80" s="61">
        <v>20.9</v>
      </c>
      <c r="AV80" s="61">
        <v>18.7</v>
      </c>
      <c r="AW80" s="61">
        <v>18.8</v>
      </c>
      <c r="AX80" s="61">
        <v>19</v>
      </c>
      <c r="AY80" s="61">
        <v>19.2</v>
      </c>
      <c r="AZ80" s="61">
        <v>20.100000000000001</v>
      </c>
      <c r="BA80" s="61">
        <v>18.399999999999999</v>
      </c>
      <c r="BB80" s="61">
        <v>18.399999999999999</v>
      </c>
      <c r="BC80" s="61">
        <v>19.3</v>
      </c>
      <c r="BD80" s="61">
        <v>20.399999999999999</v>
      </c>
      <c r="BE80" s="61">
        <v>21.6</v>
      </c>
      <c r="BF80" s="61">
        <v>17.899999999999999</v>
      </c>
      <c r="BG80" s="61">
        <v>18.2</v>
      </c>
      <c r="BH80" s="61">
        <v>17.7</v>
      </c>
      <c r="BI80" s="61">
        <v>18.600000000000001</v>
      </c>
      <c r="BJ80" s="61">
        <v>18.5</v>
      </c>
      <c r="BK80" s="61">
        <v>18.899999999999999</v>
      </c>
      <c r="BL80" s="61">
        <v>18.2</v>
      </c>
      <c r="BM80" s="61">
        <v>17.600000000000001</v>
      </c>
      <c r="BN80" s="61">
        <v>17.7</v>
      </c>
      <c r="BO80" s="61">
        <v>19.600000000000001</v>
      </c>
      <c r="BP80" s="61">
        <v>20.2</v>
      </c>
      <c r="BQ80" s="115">
        <f>AVERAGE(AL80:BP80)</f>
        <v>19.103225806451615</v>
      </c>
    </row>
    <row r="81" spans="2:69" x14ac:dyDescent="0.2">
      <c r="B81" s="1" t="str">
        <f>CONCATENATE(C81,"_",D81)</f>
        <v>Media_San Ciro de Acosta</v>
      </c>
      <c r="C81" s="9" t="s">
        <v>12</v>
      </c>
      <c r="D81" s="9" t="s">
        <v>47</v>
      </c>
      <c r="E81" s="9" t="s">
        <v>47</v>
      </c>
      <c r="F81" s="61">
        <v>33</v>
      </c>
      <c r="G81" s="61">
        <v>34</v>
      </c>
      <c r="H81" s="61">
        <v>35</v>
      </c>
      <c r="I81" s="61">
        <v>34</v>
      </c>
      <c r="J81" s="61">
        <v>34</v>
      </c>
      <c r="K81" s="61">
        <v>27</v>
      </c>
      <c r="L81" s="61">
        <v>29</v>
      </c>
      <c r="M81" s="61">
        <v>32</v>
      </c>
      <c r="N81" s="61">
        <v>34</v>
      </c>
      <c r="O81" s="61">
        <v>33</v>
      </c>
      <c r="P81" s="61">
        <v>33</v>
      </c>
      <c r="Q81" s="61">
        <v>36</v>
      </c>
      <c r="R81" s="61">
        <v>35</v>
      </c>
      <c r="S81" s="61">
        <v>33</v>
      </c>
      <c r="T81" s="61">
        <v>33</v>
      </c>
      <c r="U81" s="61">
        <v>30</v>
      </c>
      <c r="V81" s="61">
        <v>25</v>
      </c>
      <c r="W81" s="61">
        <v>29</v>
      </c>
      <c r="X81" s="61">
        <v>32</v>
      </c>
      <c r="Y81" s="61">
        <v>35</v>
      </c>
      <c r="Z81" s="61">
        <v>30</v>
      </c>
      <c r="AA81" s="61">
        <v>30</v>
      </c>
      <c r="AB81" s="61">
        <v>30</v>
      </c>
      <c r="AC81" s="61">
        <v>30</v>
      </c>
      <c r="AD81" s="61">
        <v>32</v>
      </c>
      <c r="AE81" s="61">
        <v>32</v>
      </c>
      <c r="AF81" s="61" t="s">
        <v>137</v>
      </c>
      <c r="AG81" s="61">
        <v>33</v>
      </c>
      <c r="AH81" s="61">
        <v>33</v>
      </c>
      <c r="AI81" s="61">
        <v>33</v>
      </c>
      <c r="AJ81" s="61">
        <v>32</v>
      </c>
      <c r="AK81" s="114">
        <f>AVERAGE(F81:AJ81)</f>
        <v>32.033333333333331</v>
      </c>
      <c r="AL81" s="61">
        <v>18</v>
      </c>
      <c r="AM81" s="61">
        <v>19</v>
      </c>
      <c r="AN81" s="61">
        <v>21</v>
      </c>
      <c r="AO81" s="61">
        <v>21</v>
      </c>
      <c r="AP81" s="61">
        <v>20</v>
      </c>
      <c r="AQ81" s="61">
        <v>20</v>
      </c>
      <c r="AR81" s="61">
        <v>21</v>
      </c>
      <c r="AS81" s="61">
        <v>21</v>
      </c>
      <c r="AT81" s="61">
        <v>20</v>
      </c>
      <c r="AU81" s="61">
        <v>20</v>
      </c>
      <c r="AV81" s="61">
        <v>20</v>
      </c>
      <c r="AW81" s="61">
        <v>20</v>
      </c>
      <c r="AX81" s="61">
        <v>20</v>
      </c>
      <c r="AY81" s="61">
        <v>19</v>
      </c>
      <c r="AZ81" s="61">
        <v>19</v>
      </c>
      <c r="BA81" s="61">
        <v>20</v>
      </c>
      <c r="BB81" s="61">
        <v>19</v>
      </c>
      <c r="BC81" s="61">
        <v>19</v>
      </c>
      <c r="BD81" s="61">
        <v>20</v>
      </c>
      <c r="BE81" s="61">
        <v>21</v>
      </c>
      <c r="BF81" s="61">
        <v>19</v>
      </c>
      <c r="BG81" s="61">
        <v>19</v>
      </c>
      <c r="BH81" s="61">
        <v>19</v>
      </c>
      <c r="BI81" s="61">
        <v>19</v>
      </c>
      <c r="BJ81" s="61">
        <v>20</v>
      </c>
      <c r="BK81" s="61">
        <v>20</v>
      </c>
      <c r="BL81" s="61" t="s">
        <v>137</v>
      </c>
      <c r="BM81" s="61">
        <v>19</v>
      </c>
      <c r="BN81" s="61">
        <v>17</v>
      </c>
      <c r="BO81" s="61">
        <v>17</v>
      </c>
      <c r="BP81" s="61">
        <v>21</v>
      </c>
      <c r="BQ81" s="115">
        <f>AVERAGE(AL81:BP81)</f>
        <v>19.600000000000001</v>
      </c>
    </row>
    <row r="82" spans="2:69" ht="15" x14ac:dyDescent="0.25">
      <c r="C82" s="170" t="s">
        <v>103</v>
      </c>
      <c r="D82" s="171"/>
      <c r="E82" s="172"/>
      <c r="F82" s="64">
        <f t="shared" ref="F82:AJ82" si="6">AVERAGE(F5:F81)</f>
        <v>31.018367346938778</v>
      </c>
      <c r="G82" s="64">
        <f t="shared" si="6"/>
        <v>31.764583333333338</v>
      </c>
      <c r="H82" s="64">
        <f t="shared" si="6"/>
        <v>32.055102040816337</v>
      </c>
      <c r="I82" s="64">
        <f t="shared" si="6"/>
        <v>32.372</v>
      </c>
      <c r="J82" s="64">
        <f t="shared" si="6"/>
        <v>31.521276595744684</v>
      </c>
      <c r="K82" s="64">
        <f t="shared" si="6"/>
        <v>25.991428571428571</v>
      </c>
      <c r="L82" s="64">
        <f t="shared" si="6"/>
        <v>28.042857142857141</v>
      </c>
      <c r="M82" s="64">
        <f t="shared" si="6"/>
        <v>30.491666666666674</v>
      </c>
      <c r="N82" s="64">
        <f t="shared" si="6"/>
        <v>30.568000000000001</v>
      </c>
      <c r="O82" s="64">
        <f t="shared" si="6"/>
        <v>31.113725490196078</v>
      </c>
      <c r="P82" s="64">
        <f t="shared" si="6"/>
        <v>31.699999999999996</v>
      </c>
      <c r="Q82" s="64">
        <f t="shared" si="6"/>
        <v>33.546938775510206</v>
      </c>
      <c r="R82" s="64">
        <f t="shared" si="6"/>
        <v>33.153999999999996</v>
      </c>
      <c r="S82" s="64">
        <f t="shared" si="6"/>
        <v>31.524999999999999</v>
      </c>
      <c r="T82" s="64">
        <f t="shared" si="6"/>
        <v>30.438461538461539</v>
      </c>
      <c r="U82" s="64">
        <f t="shared" si="6"/>
        <v>27.153999999999996</v>
      </c>
      <c r="V82" s="64">
        <f t="shared" si="6"/>
        <v>26.330000000000005</v>
      </c>
      <c r="W82" s="64">
        <f t="shared" si="6"/>
        <v>27.907692307692312</v>
      </c>
      <c r="X82" s="64">
        <f t="shared" si="6"/>
        <v>30.110869565217389</v>
      </c>
      <c r="Y82" s="64">
        <f t="shared" si="6"/>
        <v>31.993749999999995</v>
      </c>
      <c r="Z82" s="64">
        <f t="shared" si="6"/>
        <v>29.329411764705881</v>
      </c>
      <c r="AA82" s="64">
        <f t="shared" si="6"/>
        <v>27.633999999999997</v>
      </c>
      <c r="AB82" s="64">
        <f t="shared" si="6"/>
        <v>28.164583333333326</v>
      </c>
      <c r="AC82" s="64">
        <f t="shared" si="6"/>
        <v>27.691666666666666</v>
      </c>
      <c r="AD82" s="64">
        <f t="shared" si="6"/>
        <v>28.637777777777774</v>
      </c>
      <c r="AE82" s="64">
        <f t="shared" si="6"/>
        <v>30.434883720930237</v>
      </c>
      <c r="AF82" s="64">
        <f t="shared" si="6"/>
        <v>30.364102564102552</v>
      </c>
      <c r="AG82" s="64">
        <f t="shared" si="6"/>
        <v>31.400000000000002</v>
      </c>
      <c r="AH82" s="64">
        <f t="shared" si="6"/>
        <v>31.907142857142862</v>
      </c>
      <c r="AI82" s="64">
        <f t="shared" si="6"/>
        <v>31.243902439024385</v>
      </c>
      <c r="AJ82" s="64">
        <f t="shared" si="6"/>
        <v>33.079629629629636</v>
      </c>
      <c r="AK82" s="63">
        <f>AVERAGE(F82:AJ82)</f>
        <v>30.280220004134716</v>
      </c>
      <c r="AL82" s="64">
        <f t="shared" ref="AL82:BP82" si="7">AVERAGE(AL5:AL81)</f>
        <v>16.589795918367347</v>
      </c>
      <c r="AM82" s="64">
        <f t="shared" si="7"/>
        <v>16.504166666666666</v>
      </c>
      <c r="AN82" s="64">
        <f t="shared" si="7"/>
        <v>17.012244897959182</v>
      </c>
      <c r="AO82" s="64">
        <f t="shared" si="7"/>
        <v>17.318000000000001</v>
      </c>
      <c r="AP82" s="64">
        <f t="shared" si="7"/>
        <v>18.027659574468085</v>
      </c>
      <c r="AQ82" s="64">
        <f t="shared" si="7"/>
        <v>16.914285714285715</v>
      </c>
      <c r="AR82" s="64">
        <f t="shared" si="7"/>
        <v>18.893877551020406</v>
      </c>
      <c r="AS82" s="64">
        <f t="shared" si="7"/>
        <v>19.4375</v>
      </c>
      <c r="AT82" s="64">
        <f t="shared" si="7"/>
        <v>19.148</v>
      </c>
      <c r="AU82" s="64">
        <f t="shared" si="7"/>
        <v>18.627450980392158</v>
      </c>
      <c r="AV82" s="64">
        <f t="shared" si="7"/>
        <v>18.351923076923079</v>
      </c>
      <c r="AW82" s="64">
        <f t="shared" si="7"/>
        <v>17.459183673469386</v>
      </c>
      <c r="AX82" s="64">
        <f t="shared" si="7"/>
        <v>17.983999999999995</v>
      </c>
      <c r="AY82" s="64">
        <f t="shared" si="7"/>
        <v>17.759615384615383</v>
      </c>
      <c r="AZ82" s="64">
        <f t="shared" si="7"/>
        <v>17.557692307692307</v>
      </c>
      <c r="BA82" s="64">
        <f t="shared" si="7"/>
        <v>17.794000000000004</v>
      </c>
      <c r="BB82" s="64">
        <f t="shared" si="7"/>
        <v>17.766000000000002</v>
      </c>
      <c r="BC82" s="64">
        <f t="shared" si="7"/>
        <v>17.801923076923078</v>
      </c>
      <c r="BD82" s="64">
        <f t="shared" si="7"/>
        <v>18.602173913043476</v>
      </c>
      <c r="BE82" s="64">
        <f t="shared" si="7"/>
        <v>18.777083333333337</v>
      </c>
      <c r="BF82" s="64">
        <f t="shared" si="7"/>
        <v>17.286274509803921</v>
      </c>
      <c r="BG82" s="64">
        <f t="shared" si="7"/>
        <v>17.102</v>
      </c>
      <c r="BH82" s="64">
        <f t="shared" si="7"/>
        <v>17.177083333333332</v>
      </c>
      <c r="BI82" s="64">
        <f t="shared" si="7"/>
        <v>16.787499999999998</v>
      </c>
      <c r="BJ82" s="64">
        <f t="shared" si="7"/>
        <v>17.182222222222219</v>
      </c>
      <c r="BK82" s="64">
        <f t="shared" si="7"/>
        <v>17.297674418604654</v>
      </c>
      <c r="BL82" s="64">
        <f t="shared" si="7"/>
        <v>17.843589743589746</v>
      </c>
      <c r="BM82" s="64">
        <f t="shared" si="7"/>
        <v>17.023255813953487</v>
      </c>
      <c r="BN82" s="64">
        <f t="shared" si="7"/>
        <v>16.723809523809525</v>
      </c>
      <c r="BO82" s="64">
        <f t="shared" si="7"/>
        <v>16.712195121951222</v>
      </c>
      <c r="BP82" s="64">
        <f t="shared" si="7"/>
        <v>19.813207547169814</v>
      </c>
      <c r="BQ82" s="115">
        <f>AVERAGE(SUM(AL82+AM82+AN82+AO82+AP82+AQ82+AR82+AS82+AT82+AU82+AV82+AW82+AX82+AY82+AZ82+BA82+BB82+BC82+BD82+BE82+BF82+BG82+BH82+BI82+BJ82+BK82+BL82+BM82+BN82+BO82+BP82))/$AJ$4</f>
        <v>17.718560913019274</v>
      </c>
    </row>
    <row r="83" spans="2:69" x14ac:dyDescent="0.2"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</row>
    <row r="84" spans="2:69" x14ac:dyDescent="0.2"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</row>
    <row r="85" spans="2:69" x14ac:dyDescent="0.2"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</row>
    <row r="86" spans="2:69" x14ac:dyDescent="0.2"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</row>
    <row r="87" spans="2:69" x14ac:dyDescent="0.2"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</row>
    <row r="88" spans="2:69" x14ac:dyDescent="0.2"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</row>
    <row r="89" spans="2:69" x14ac:dyDescent="0.2"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</row>
    <row r="90" spans="2:69" x14ac:dyDescent="0.2"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</row>
    <row r="91" spans="2:69" x14ac:dyDescent="0.2"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</row>
    <row r="92" spans="2:69" x14ac:dyDescent="0.2"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</row>
    <row r="93" spans="2:69" x14ac:dyDescent="0.2"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</row>
    <row r="94" spans="2:69" x14ac:dyDescent="0.2"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</row>
    <row r="95" spans="2:69" x14ac:dyDescent="0.2"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</row>
    <row r="96" spans="2:69" x14ac:dyDescent="0.2"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</row>
    <row r="97" spans="6:68" x14ac:dyDescent="0.2"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</row>
    <row r="98" spans="6:68" x14ac:dyDescent="0.2"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</row>
    <row r="99" spans="6:68" x14ac:dyDescent="0.2"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</row>
    <row r="100" spans="6:68" x14ac:dyDescent="0.2"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</row>
    <row r="101" spans="6:68" x14ac:dyDescent="0.2"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</row>
    <row r="102" spans="6:68" x14ac:dyDescent="0.2"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</row>
    <row r="103" spans="6:68" x14ac:dyDescent="0.2"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</row>
    <row r="104" spans="6:68" x14ac:dyDescent="0.2"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</row>
    <row r="105" spans="6:68" x14ac:dyDescent="0.2"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</row>
    <row r="106" spans="6:68" x14ac:dyDescent="0.2"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</row>
    <row r="107" spans="6:68" x14ac:dyDescent="0.2"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</row>
    <row r="108" spans="6:68" x14ac:dyDescent="0.2"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</row>
    <row r="109" spans="6:68" x14ac:dyDescent="0.2"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</row>
    <row r="110" spans="6:68" x14ac:dyDescent="0.2"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</row>
    <row r="111" spans="6:68" x14ac:dyDescent="0.2"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</row>
    <row r="112" spans="6:68" x14ac:dyDescent="0.2"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</row>
    <row r="113" spans="6:68" x14ac:dyDescent="0.2"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</row>
    <row r="114" spans="6:68" x14ac:dyDescent="0.2"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</row>
    <row r="115" spans="6:68" x14ac:dyDescent="0.2"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</row>
    <row r="116" spans="6:68" x14ac:dyDescent="0.2"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</row>
    <row r="117" spans="6:68" x14ac:dyDescent="0.2"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</row>
    <row r="118" spans="6:68" x14ac:dyDescent="0.2"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</row>
    <row r="119" spans="6:68" x14ac:dyDescent="0.2"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</row>
    <row r="120" spans="6:68" x14ac:dyDescent="0.2"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</row>
    <row r="121" spans="6:68" x14ac:dyDescent="0.2"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</row>
    <row r="122" spans="6:68" x14ac:dyDescent="0.2"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</row>
    <row r="123" spans="6:68" x14ac:dyDescent="0.2"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</row>
    <row r="124" spans="6:68" x14ac:dyDescent="0.2"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</row>
    <row r="125" spans="6:68" x14ac:dyDescent="0.2"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</row>
    <row r="126" spans="6:68" x14ac:dyDescent="0.2"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</row>
    <row r="127" spans="6:68" x14ac:dyDescent="0.2"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</row>
    <row r="128" spans="6:68" x14ac:dyDescent="0.2"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</row>
    <row r="129" spans="6:68" x14ac:dyDescent="0.2"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</row>
    <row r="130" spans="6:68" x14ac:dyDescent="0.2"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</row>
    <row r="131" spans="6:68" x14ac:dyDescent="0.2"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</row>
    <row r="132" spans="6:68" x14ac:dyDescent="0.2"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</row>
    <row r="133" spans="6:68" x14ac:dyDescent="0.2"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</row>
    <row r="134" spans="6:68" x14ac:dyDescent="0.2"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</row>
    <row r="135" spans="6:68" x14ac:dyDescent="0.2"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</row>
    <row r="136" spans="6:68" x14ac:dyDescent="0.2"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</row>
    <row r="137" spans="6:68" x14ac:dyDescent="0.2"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</row>
    <row r="138" spans="6:68" x14ac:dyDescent="0.2"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</row>
    <row r="139" spans="6:68" x14ac:dyDescent="0.2"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</row>
    <row r="140" spans="6:68" x14ac:dyDescent="0.2"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</row>
    <row r="141" spans="6:68" x14ac:dyDescent="0.2"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</row>
    <row r="142" spans="6:68" x14ac:dyDescent="0.2"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</row>
    <row r="143" spans="6:68" x14ac:dyDescent="0.2"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</row>
    <row r="144" spans="6:68" x14ac:dyDescent="0.2"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</row>
    <row r="145" spans="6:68" x14ac:dyDescent="0.2"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</row>
    <row r="146" spans="6:68" x14ac:dyDescent="0.2"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</row>
    <row r="147" spans="6:68" x14ac:dyDescent="0.2"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</row>
    <row r="148" spans="6:68" x14ac:dyDescent="0.2"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</row>
    <row r="149" spans="6:68" x14ac:dyDescent="0.2"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</row>
    <row r="150" spans="6:68" x14ac:dyDescent="0.2"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</row>
    <row r="151" spans="6:68" x14ac:dyDescent="0.2"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</row>
    <row r="152" spans="6:68" x14ac:dyDescent="0.2"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</row>
    <row r="153" spans="6:68" x14ac:dyDescent="0.2"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</row>
    <row r="154" spans="6:68" x14ac:dyDescent="0.2"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</row>
    <row r="155" spans="6:68" x14ac:dyDescent="0.2"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</row>
    <row r="156" spans="6:68" x14ac:dyDescent="0.2"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</row>
    <row r="157" spans="6:68" x14ac:dyDescent="0.2"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</row>
    <row r="158" spans="6:68" x14ac:dyDescent="0.2"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</row>
    <row r="159" spans="6:68" x14ac:dyDescent="0.2"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</row>
    <row r="160" spans="6:68" x14ac:dyDescent="0.2"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</row>
    <row r="161" spans="6:68" x14ac:dyDescent="0.2"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</row>
    <row r="162" spans="6:68" x14ac:dyDescent="0.2"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</row>
    <row r="163" spans="6:68" x14ac:dyDescent="0.2"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</row>
    <row r="164" spans="6:68" x14ac:dyDescent="0.2"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</row>
    <row r="165" spans="6:68" x14ac:dyDescent="0.2"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</row>
    <row r="166" spans="6:68" x14ac:dyDescent="0.2"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</row>
    <row r="167" spans="6:68" x14ac:dyDescent="0.2"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</row>
    <row r="168" spans="6:68" x14ac:dyDescent="0.2"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</row>
    <row r="169" spans="6:68" x14ac:dyDescent="0.2"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</row>
    <row r="170" spans="6:68" x14ac:dyDescent="0.2"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</row>
    <row r="171" spans="6:68" x14ac:dyDescent="0.2"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</row>
    <row r="172" spans="6:68" x14ac:dyDescent="0.2"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</row>
    <row r="173" spans="6:68" x14ac:dyDescent="0.2"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</row>
    <row r="174" spans="6:68" x14ac:dyDescent="0.2"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</row>
    <row r="175" spans="6:68" x14ac:dyDescent="0.2"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</row>
    <row r="176" spans="6:68" x14ac:dyDescent="0.2"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</row>
    <row r="177" spans="6:68" x14ac:dyDescent="0.2"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</row>
    <row r="178" spans="6:68" x14ac:dyDescent="0.2"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</row>
    <row r="179" spans="6:68" x14ac:dyDescent="0.2"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</row>
    <row r="180" spans="6:68" x14ac:dyDescent="0.2"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</row>
    <row r="181" spans="6:68" x14ac:dyDescent="0.2"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</row>
    <row r="182" spans="6:68" x14ac:dyDescent="0.2"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</row>
    <row r="183" spans="6:68" x14ac:dyDescent="0.2"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</row>
    <row r="184" spans="6:68" x14ac:dyDescent="0.2"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</row>
    <row r="185" spans="6:68" x14ac:dyDescent="0.2"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</row>
    <row r="186" spans="6:68" x14ac:dyDescent="0.2"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</row>
    <row r="187" spans="6:68" x14ac:dyDescent="0.2"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</row>
    <row r="188" spans="6:68" x14ac:dyDescent="0.2"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</row>
    <row r="189" spans="6:68" x14ac:dyDescent="0.2"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</row>
    <row r="190" spans="6:68" x14ac:dyDescent="0.2"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</row>
    <row r="191" spans="6:68" x14ac:dyDescent="0.2"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</row>
    <row r="192" spans="6:68" x14ac:dyDescent="0.2"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</row>
    <row r="193" spans="6:68" x14ac:dyDescent="0.2"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</row>
    <row r="194" spans="6:68" x14ac:dyDescent="0.2"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</row>
    <row r="195" spans="6:68" x14ac:dyDescent="0.2"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</row>
    <row r="196" spans="6:68" x14ac:dyDescent="0.2"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</row>
    <row r="197" spans="6:68" x14ac:dyDescent="0.2"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</row>
    <row r="198" spans="6:68" x14ac:dyDescent="0.2"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/>
    </row>
    <row r="199" spans="6:68" x14ac:dyDescent="0.2"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</row>
    <row r="200" spans="6:68" x14ac:dyDescent="0.2"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</row>
    <row r="201" spans="6:68" x14ac:dyDescent="0.2"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</row>
    <row r="202" spans="6:68" x14ac:dyDescent="0.2"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</row>
    <row r="203" spans="6:68" x14ac:dyDescent="0.2"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</row>
    <row r="204" spans="6:68" x14ac:dyDescent="0.2"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  <c r="BO204" s="58"/>
      <c r="BP204" s="58"/>
    </row>
    <row r="205" spans="6:68" x14ac:dyDescent="0.2"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</row>
    <row r="206" spans="6:68" x14ac:dyDescent="0.2"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</row>
    <row r="207" spans="6:68" x14ac:dyDescent="0.2"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</row>
    <row r="208" spans="6:68" x14ac:dyDescent="0.2"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</row>
    <row r="209" spans="6:68" x14ac:dyDescent="0.2"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</row>
    <row r="210" spans="6:68" x14ac:dyDescent="0.2"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</row>
    <row r="211" spans="6:68" x14ac:dyDescent="0.2"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</row>
    <row r="212" spans="6:68" x14ac:dyDescent="0.2"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</row>
    <row r="213" spans="6:68" x14ac:dyDescent="0.2"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</row>
    <row r="214" spans="6:68" x14ac:dyDescent="0.2"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</row>
    <row r="215" spans="6:68" x14ac:dyDescent="0.2"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</row>
    <row r="216" spans="6:68" x14ac:dyDescent="0.2"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</row>
    <row r="217" spans="6:68" x14ac:dyDescent="0.2"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</row>
    <row r="218" spans="6:68" x14ac:dyDescent="0.2"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</row>
    <row r="219" spans="6:68" x14ac:dyDescent="0.2"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</row>
    <row r="220" spans="6:68" x14ac:dyDescent="0.2"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</row>
    <row r="221" spans="6:68" x14ac:dyDescent="0.2"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</row>
    <row r="222" spans="6:68" x14ac:dyDescent="0.2"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</row>
    <row r="223" spans="6:68" x14ac:dyDescent="0.2"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</row>
    <row r="224" spans="6:68" x14ac:dyDescent="0.2"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</row>
    <row r="225" spans="6:68" x14ac:dyDescent="0.2"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</row>
    <row r="226" spans="6:68" x14ac:dyDescent="0.2"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</row>
    <row r="227" spans="6:68" x14ac:dyDescent="0.2"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</row>
    <row r="228" spans="6:68" x14ac:dyDescent="0.2"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</row>
    <row r="229" spans="6:68" x14ac:dyDescent="0.2"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</row>
    <row r="230" spans="6:68" x14ac:dyDescent="0.2"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</row>
    <row r="231" spans="6:68" x14ac:dyDescent="0.2"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</row>
    <row r="232" spans="6:68" x14ac:dyDescent="0.2"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</row>
    <row r="233" spans="6:68" x14ac:dyDescent="0.2"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</row>
    <row r="234" spans="6:68" x14ac:dyDescent="0.2"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</row>
    <row r="235" spans="6:68" x14ac:dyDescent="0.2"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</row>
    <row r="236" spans="6:68" x14ac:dyDescent="0.2"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</row>
    <row r="237" spans="6:68" x14ac:dyDescent="0.2"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</row>
    <row r="238" spans="6:68" x14ac:dyDescent="0.2"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</row>
    <row r="239" spans="6:68" x14ac:dyDescent="0.2"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</row>
    <row r="240" spans="6:68" x14ac:dyDescent="0.2"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</row>
    <row r="241" spans="6:68" x14ac:dyDescent="0.2"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</row>
    <row r="242" spans="6:68" x14ac:dyDescent="0.2"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</row>
    <row r="243" spans="6:68" x14ac:dyDescent="0.2"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</row>
    <row r="244" spans="6:68" x14ac:dyDescent="0.2"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</row>
    <row r="245" spans="6:68" x14ac:dyDescent="0.2"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</row>
    <row r="246" spans="6:68" x14ac:dyDescent="0.2"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</row>
    <row r="247" spans="6:68" x14ac:dyDescent="0.2"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</row>
    <row r="248" spans="6:68" x14ac:dyDescent="0.2"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</row>
    <row r="249" spans="6:68" x14ac:dyDescent="0.2"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</row>
    <row r="250" spans="6:68" x14ac:dyDescent="0.2"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</row>
    <row r="251" spans="6:68" x14ac:dyDescent="0.2"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  <c r="BO251" s="58"/>
      <c r="BP251" s="58"/>
    </row>
    <row r="252" spans="6:68" x14ac:dyDescent="0.2"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</row>
    <row r="253" spans="6:68" x14ac:dyDescent="0.2"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  <c r="BO253" s="58"/>
      <c r="BP253" s="58"/>
    </row>
    <row r="254" spans="6:68" x14ac:dyDescent="0.2"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  <c r="BO254" s="58"/>
      <c r="BP254" s="58"/>
    </row>
    <row r="255" spans="6:68" x14ac:dyDescent="0.2"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  <c r="BO255" s="58"/>
      <c r="BP255" s="58"/>
    </row>
    <row r="256" spans="6:68" x14ac:dyDescent="0.2"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</row>
    <row r="257" spans="6:68" x14ac:dyDescent="0.2"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</row>
    <row r="258" spans="6:68" x14ac:dyDescent="0.2"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</row>
    <row r="259" spans="6:68" x14ac:dyDescent="0.2"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</row>
    <row r="260" spans="6:68" x14ac:dyDescent="0.2"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  <c r="BO260" s="58"/>
      <c r="BP260" s="58"/>
    </row>
    <row r="261" spans="6:68" x14ac:dyDescent="0.2"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  <c r="BO261" s="58"/>
      <c r="BP261" s="58"/>
    </row>
    <row r="262" spans="6:68" x14ac:dyDescent="0.2"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</row>
    <row r="263" spans="6:68" x14ac:dyDescent="0.2"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</row>
    <row r="264" spans="6:68" x14ac:dyDescent="0.2"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  <c r="BO264" s="58"/>
      <c r="BP264" s="58"/>
    </row>
    <row r="265" spans="6:68" x14ac:dyDescent="0.2"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</row>
    <row r="266" spans="6:68" x14ac:dyDescent="0.2"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</row>
    <row r="267" spans="6:68" x14ac:dyDescent="0.2"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</row>
    <row r="268" spans="6:68" x14ac:dyDescent="0.2"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  <c r="BO268" s="58"/>
      <c r="BP268" s="58"/>
    </row>
    <row r="269" spans="6:68" x14ac:dyDescent="0.2"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</row>
    <row r="270" spans="6:68" x14ac:dyDescent="0.2"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</row>
    <row r="271" spans="6:68" x14ac:dyDescent="0.2"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</row>
    <row r="272" spans="6:68" x14ac:dyDescent="0.2"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8"/>
    </row>
    <row r="273" spans="6:68" x14ac:dyDescent="0.2"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8"/>
    </row>
    <row r="274" spans="6:68" x14ac:dyDescent="0.2"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8"/>
    </row>
    <row r="275" spans="6:68" x14ac:dyDescent="0.2"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</row>
    <row r="276" spans="6:68" x14ac:dyDescent="0.2"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8"/>
    </row>
    <row r="277" spans="6:68" x14ac:dyDescent="0.2"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8"/>
    </row>
    <row r="278" spans="6:68" x14ac:dyDescent="0.2"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</row>
    <row r="279" spans="6:68" x14ac:dyDescent="0.2"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8"/>
    </row>
    <row r="280" spans="6:68" x14ac:dyDescent="0.2"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8"/>
    </row>
    <row r="281" spans="6:68" x14ac:dyDescent="0.2"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8"/>
    </row>
    <row r="282" spans="6:68" x14ac:dyDescent="0.2"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8"/>
    </row>
    <row r="283" spans="6:68" x14ac:dyDescent="0.2"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</row>
    <row r="284" spans="6:68" x14ac:dyDescent="0.2"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8"/>
    </row>
    <row r="285" spans="6:68" x14ac:dyDescent="0.2"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8"/>
    </row>
    <row r="286" spans="6:68" x14ac:dyDescent="0.2"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</row>
    <row r="287" spans="6:68" x14ac:dyDescent="0.2"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8"/>
    </row>
    <row r="288" spans="6:68" x14ac:dyDescent="0.2"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8"/>
    </row>
    <row r="289" spans="6:68" x14ac:dyDescent="0.2"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8"/>
    </row>
    <row r="290" spans="6:68" x14ac:dyDescent="0.2"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8"/>
    </row>
    <row r="291" spans="6:68" x14ac:dyDescent="0.2"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</row>
    <row r="292" spans="6:68" x14ac:dyDescent="0.2"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8"/>
    </row>
    <row r="293" spans="6:68" x14ac:dyDescent="0.2"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  <c r="BO293" s="58"/>
      <c r="BP293" s="58"/>
    </row>
    <row r="294" spans="6:68" x14ac:dyDescent="0.2"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</row>
    <row r="295" spans="6:68" x14ac:dyDescent="0.2"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8"/>
      <c r="BN295" s="58"/>
      <c r="BO295" s="58"/>
      <c r="BP295" s="58"/>
    </row>
    <row r="296" spans="6:68" x14ac:dyDescent="0.2"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8"/>
      <c r="BN296" s="58"/>
      <c r="BO296" s="58"/>
      <c r="BP296" s="58"/>
    </row>
    <row r="297" spans="6:68" x14ac:dyDescent="0.2"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</row>
    <row r="298" spans="6:68" x14ac:dyDescent="0.2"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8"/>
      <c r="BN298" s="58"/>
      <c r="BO298" s="58"/>
      <c r="BP298" s="58"/>
    </row>
    <row r="299" spans="6:68" x14ac:dyDescent="0.2"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8"/>
      <c r="BN299" s="58"/>
      <c r="BO299" s="58"/>
      <c r="BP299" s="58"/>
    </row>
    <row r="300" spans="6:68" x14ac:dyDescent="0.2"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8"/>
      <c r="BN300" s="58"/>
      <c r="BO300" s="58"/>
      <c r="BP300" s="58"/>
    </row>
    <row r="301" spans="6:68" x14ac:dyDescent="0.2"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8"/>
      <c r="BN301" s="58"/>
      <c r="BO301" s="58"/>
      <c r="BP301" s="58"/>
    </row>
    <row r="302" spans="6:68" x14ac:dyDescent="0.2"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  <c r="BO302" s="58"/>
      <c r="BP302" s="58"/>
    </row>
    <row r="303" spans="6:68" x14ac:dyDescent="0.2"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8"/>
      <c r="BN303" s="58"/>
      <c r="BO303" s="58"/>
      <c r="BP303" s="58"/>
    </row>
    <row r="304" spans="6:68" x14ac:dyDescent="0.2"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8"/>
      <c r="BM304" s="58"/>
      <c r="BN304" s="58"/>
      <c r="BO304" s="58"/>
      <c r="BP304" s="58"/>
    </row>
    <row r="305" spans="6:68" x14ac:dyDescent="0.2"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58"/>
      <c r="BN305" s="58"/>
      <c r="BO305" s="58"/>
      <c r="BP305" s="58"/>
    </row>
    <row r="306" spans="6:68" x14ac:dyDescent="0.2"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8"/>
      <c r="BN306" s="58"/>
      <c r="BO306" s="58"/>
      <c r="BP306" s="58"/>
    </row>
    <row r="307" spans="6:68" x14ac:dyDescent="0.2"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  <c r="BO307" s="58"/>
      <c r="BP307" s="58"/>
    </row>
    <row r="308" spans="6:68" x14ac:dyDescent="0.2"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58"/>
      <c r="BN308" s="58"/>
      <c r="BO308" s="58"/>
      <c r="BP308" s="58"/>
    </row>
    <row r="309" spans="6:68" x14ac:dyDescent="0.2"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8"/>
      <c r="BN309" s="58"/>
      <c r="BO309" s="58"/>
      <c r="BP309" s="58"/>
    </row>
    <row r="310" spans="6:68" x14ac:dyDescent="0.2"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8"/>
      <c r="BN310" s="58"/>
      <c r="BO310" s="58"/>
      <c r="BP310" s="58"/>
    </row>
    <row r="311" spans="6:68" x14ac:dyDescent="0.2"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8"/>
      <c r="BM311" s="58"/>
      <c r="BN311" s="58"/>
      <c r="BO311" s="58"/>
      <c r="BP311" s="58"/>
    </row>
    <row r="312" spans="6:68" x14ac:dyDescent="0.2"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  <c r="BO312" s="58"/>
      <c r="BP312" s="58"/>
    </row>
    <row r="313" spans="6:68" x14ac:dyDescent="0.2"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8"/>
      <c r="BN313" s="58"/>
      <c r="BO313" s="58"/>
      <c r="BP313" s="58"/>
    </row>
    <row r="314" spans="6:68" x14ac:dyDescent="0.2"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8"/>
      <c r="BN314" s="58"/>
      <c r="BO314" s="58"/>
      <c r="BP314" s="58"/>
    </row>
    <row r="315" spans="6:68" x14ac:dyDescent="0.2"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8"/>
      <c r="BN315" s="58"/>
      <c r="BO315" s="58"/>
      <c r="BP315" s="58"/>
    </row>
    <row r="316" spans="6:68" x14ac:dyDescent="0.2"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8"/>
      <c r="BN316" s="58"/>
      <c r="BO316" s="58"/>
      <c r="BP316" s="58"/>
    </row>
    <row r="317" spans="6:68" x14ac:dyDescent="0.2"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  <c r="BO317" s="58"/>
      <c r="BP317" s="58"/>
    </row>
    <row r="318" spans="6:68" x14ac:dyDescent="0.2"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8"/>
      <c r="BN318" s="58"/>
      <c r="BO318" s="58"/>
      <c r="BP318" s="58"/>
    </row>
    <row r="319" spans="6:68" x14ac:dyDescent="0.2"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8"/>
      <c r="BN319" s="58"/>
      <c r="BO319" s="58"/>
      <c r="BP319" s="58"/>
    </row>
    <row r="320" spans="6:68" x14ac:dyDescent="0.2"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8"/>
      <c r="BN320" s="58"/>
      <c r="BO320" s="58"/>
      <c r="BP320" s="58"/>
    </row>
    <row r="321" spans="6:68" x14ac:dyDescent="0.2"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  <c r="BO321" s="58"/>
      <c r="BP321" s="58"/>
    </row>
    <row r="322" spans="6:68" x14ac:dyDescent="0.2"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</row>
    <row r="323" spans="6:68" x14ac:dyDescent="0.2"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8"/>
      <c r="BN323" s="58"/>
      <c r="BO323" s="58"/>
      <c r="BP323" s="58"/>
    </row>
    <row r="324" spans="6:68" x14ac:dyDescent="0.2"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8"/>
      <c r="BN324" s="58"/>
      <c r="BO324" s="58"/>
      <c r="BP324" s="58"/>
    </row>
    <row r="325" spans="6:68" x14ac:dyDescent="0.2"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</row>
    <row r="326" spans="6:68" x14ac:dyDescent="0.2"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8"/>
      <c r="BN326" s="58"/>
      <c r="BO326" s="58"/>
      <c r="BP326" s="58"/>
    </row>
    <row r="327" spans="6:68" x14ac:dyDescent="0.2"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  <c r="BO327" s="58"/>
      <c r="BP327" s="58"/>
    </row>
    <row r="328" spans="6:68" x14ac:dyDescent="0.2"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8"/>
      <c r="BN328" s="58"/>
      <c r="BO328" s="58"/>
      <c r="BP328" s="58"/>
    </row>
    <row r="329" spans="6:68" x14ac:dyDescent="0.2"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8"/>
      <c r="BN329" s="58"/>
      <c r="BO329" s="58"/>
      <c r="BP329" s="58"/>
    </row>
    <row r="330" spans="6:68" x14ac:dyDescent="0.2"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8"/>
      <c r="BN330" s="58"/>
      <c r="BO330" s="58"/>
      <c r="BP330" s="58"/>
    </row>
    <row r="331" spans="6:68" x14ac:dyDescent="0.2"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8"/>
      <c r="BN331" s="58"/>
      <c r="BO331" s="58"/>
      <c r="BP331" s="58"/>
    </row>
    <row r="332" spans="6:68" x14ac:dyDescent="0.2"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</row>
    <row r="333" spans="6:68" x14ac:dyDescent="0.2"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  <c r="BO333" s="58"/>
      <c r="BP333" s="58"/>
    </row>
    <row r="334" spans="6:68" x14ac:dyDescent="0.2"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8"/>
      <c r="BN334" s="58"/>
      <c r="BO334" s="58"/>
      <c r="BP334" s="58"/>
    </row>
    <row r="335" spans="6:68" x14ac:dyDescent="0.2"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8"/>
      <c r="BN335" s="58"/>
      <c r="BO335" s="58"/>
      <c r="BP335" s="58"/>
    </row>
    <row r="336" spans="6:68" x14ac:dyDescent="0.2"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8"/>
      <c r="BN336" s="58"/>
      <c r="BO336" s="58"/>
      <c r="BP336" s="58"/>
    </row>
    <row r="337" spans="6:68" x14ac:dyDescent="0.2"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</row>
    <row r="338" spans="6:68" x14ac:dyDescent="0.2"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8"/>
      <c r="BN338" s="58"/>
      <c r="BO338" s="58"/>
      <c r="BP338" s="58"/>
    </row>
    <row r="339" spans="6:68" x14ac:dyDescent="0.2"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  <c r="BO339" s="58"/>
      <c r="BP339" s="58"/>
    </row>
    <row r="340" spans="6:68" x14ac:dyDescent="0.2"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  <c r="BO340" s="58"/>
      <c r="BP340" s="58"/>
    </row>
    <row r="341" spans="6:68" x14ac:dyDescent="0.2"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8"/>
      <c r="BN341" s="58"/>
      <c r="BO341" s="58"/>
      <c r="BP341" s="58"/>
    </row>
    <row r="342" spans="6:68" x14ac:dyDescent="0.2"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</row>
    <row r="343" spans="6:68" x14ac:dyDescent="0.2"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  <c r="BO343" s="58"/>
      <c r="BP343" s="58"/>
    </row>
    <row r="344" spans="6:68" x14ac:dyDescent="0.2"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8"/>
      <c r="BN344" s="58"/>
      <c r="BO344" s="58"/>
      <c r="BP344" s="58"/>
    </row>
    <row r="345" spans="6:68" x14ac:dyDescent="0.2"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8"/>
      <c r="BN345" s="58"/>
      <c r="BO345" s="58"/>
      <c r="BP345" s="58"/>
    </row>
    <row r="346" spans="6:68" x14ac:dyDescent="0.2"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8"/>
      <c r="BN346" s="58"/>
      <c r="BO346" s="58"/>
      <c r="BP346" s="58"/>
    </row>
    <row r="347" spans="6:68" x14ac:dyDescent="0.2"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58"/>
    </row>
    <row r="348" spans="6:68" x14ac:dyDescent="0.2"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8"/>
      <c r="BN348" s="58"/>
      <c r="BO348" s="58"/>
      <c r="BP348" s="58"/>
    </row>
    <row r="349" spans="6:68" x14ac:dyDescent="0.2"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8"/>
      <c r="BM349" s="58"/>
      <c r="BN349" s="58"/>
      <c r="BO349" s="58"/>
      <c r="BP349" s="58"/>
    </row>
    <row r="350" spans="6:68" x14ac:dyDescent="0.2"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8"/>
      <c r="BN350" s="58"/>
      <c r="BO350" s="58"/>
      <c r="BP350" s="58"/>
    </row>
    <row r="351" spans="6:68" x14ac:dyDescent="0.2"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8"/>
      <c r="BN351" s="58"/>
      <c r="BO351" s="58"/>
      <c r="BP351" s="58"/>
    </row>
    <row r="352" spans="6:68" x14ac:dyDescent="0.2"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  <c r="BO352" s="58"/>
      <c r="BP352" s="58"/>
    </row>
    <row r="353" spans="6:68" x14ac:dyDescent="0.2"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8"/>
      <c r="BN353" s="58"/>
      <c r="BO353" s="58"/>
      <c r="BP353" s="58"/>
    </row>
    <row r="354" spans="6:68" x14ac:dyDescent="0.2"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8"/>
      <c r="BN354" s="58"/>
      <c r="BO354" s="58"/>
      <c r="BP354" s="58"/>
    </row>
    <row r="355" spans="6:68" x14ac:dyDescent="0.2"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8"/>
      <c r="BN355" s="58"/>
      <c r="BO355" s="58"/>
      <c r="BP355" s="58"/>
    </row>
    <row r="356" spans="6:68" x14ac:dyDescent="0.2"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</row>
  </sheetData>
  <sortState ref="A58:BR71">
    <sortCondition ref="D58:D71"/>
  </sortState>
  <mergeCells count="7">
    <mergeCell ref="F3:AK3"/>
    <mergeCell ref="AL3:BQ3"/>
    <mergeCell ref="B3:B4"/>
    <mergeCell ref="C3:C4"/>
    <mergeCell ref="C82:E82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BQ35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8.42578125" style="3" hidden="1" customWidth="1"/>
    <col min="3" max="3" width="12.42578125" style="3" bestFit="1" customWidth="1"/>
    <col min="4" max="5" width="20.85546875" style="3" bestFit="1" customWidth="1"/>
    <col min="6" max="10" width="7.140625" style="3" customWidth="1"/>
    <col min="11" max="35" width="7.140625" style="59" customWidth="1"/>
    <col min="36" max="36" width="10.28515625" style="3" customWidth="1"/>
    <col min="37" max="66" width="7.140625" style="59" customWidth="1"/>
    <col min="67" max="67" width="9.5703125" style="3" customWidth="1"/>
    <col min="68" max="16384" width="11.42578125" style="3"/>
  </cols>
  <sheetData>
    <row r="3" spans="2:69" ht="15.75" customHeight="1" x14ac:dyDescent="0.2">
      <c r="B3" s="157" t="s">
        <v>108</v>
      </c>
      <c r="C3" s="196" t="s">
        <v>98</v>
      </c>
      <c r="D3" s="196" t="s">
        <v>99</v>
      </c>
      <c r="E3" s="196" t="s">
        <v>100</v>
      </c>
      <c r="F3" s="164" t="s">
        <v>125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6"/>
      <c r="AJ3" s="136"/>
      <c r="AK3" s="164" t="s">
        <v>126</v>
      </c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6"/>
      <c r="BP3" s="29"/>
      <c r="BQ3" s="29"/>
    </row>
    <row r="4" spans="2:69" s="30" customFormat="1" ht="12" customHeight="1" x14ac:dyDescent="0.2">
      <c r="B4" s="167"/>
      <c r="C4" s="197"/>
      <c r="D4" s="197"/>
      <c r="E4" s="197"/>
      <c r="F4" s="137">
        <v>1</v>
      </c>
      <c r="G4" s="137">
        <v>2</v>
      </c>
      <c r="H4" s="137">
        <v>3</v>
      </c>
      <c r="I4" s="137">
        <v>4</v>
      </c>
      <c r="J4" s="137">
        <v>5</v>
      </c>
      <c r="K4" s="70">
        <v>6</v>
      </c>
      <c r="L4" s="70">
        <v>7</v>
      </c>
      <c r="M4" s="70">
        <v>8</v>
      </c>
      <c r="N4" s="70">
        <v>9</v>
      </c>
      <c r="O4" s="70">
        <v>10</v>
      </c>
      <c r="P4" s="70">
        <v>11</v>
      </c>
      <c r="Q4" s="70">
        <v>12</v>
      </c>
      <c r="R4" s="70">
        <v>13</v>
      </c>
      <c r="S4" s="70">
        <v>14</v>
      </c>
      <c r="T4" s="70">
        <v>15</v>
      </c>
      <c r="U4" s="70">
        <v>16</v>
      </c>
      <c r="V4" s="70">
        <v>17</v>
      </c>
      <c r="W4" s="70">
        <v>18</v>
      </c>
      <c r="X4" s="70">
        <v>19</v>
      </c>
      <c r="Y4" s="70">
        <v>20</v>
      </c>
      <c r="Z4" s="70">
        <v>21</v>
      </c>
      <c r="AA4" s="70">
        <v>22</v>
      </c>
      <c r="AB4" s="70">
        <v>23</v>
      </c>
      <c r="AC4" s="70">
        <v>24</v>
      </c>
      <c r="AD4" s="70">
        <v>25</v>
      </c>
      <c r="AE4" s="70">
        <v>26</v>
      </c>
      <c r="AF4" s="70">
        <v>27</v>
      </c>
      <c r="AG4" s="70">
        <v>28</v>
      </c>
      <c r="AH4" s="70">
        <v>29</v>
      </c>
      <c r="AI4" s="70">
        <v>30</v>
      </c>
      <c r="AJ4" s="67" t="s">
        <v>97</v>
      </c>
      <c r="AK4" s="67">
        <v>1</v>
      </c>
      <c r="AL4" s="67">
        <v>2</v>
      </c>
      <c r="AM4" s="67">
        <v>3</v>
      </c>
      <c r="AN4" s="67">
        <v>4</v>
      </c>
      <c r="AO4" s="67">
        <v>5</v>
      </c>
      <c r="AP4" s="67">
        <v>6</v>
      </c>
      <c r="AQ4" s="67">
        <v>7</v>
      </c>
      <c r="AR4" s="67">
        <v>8</v>
      </c>
      <c r="AS4" s="67">
        <v>9</v>
      </c>
      <c r="AT4" s="67">
        <v>10</v>
      </c>
      <c r="AU4" s="67">
        <v>11</v>
      </c>
      <c r="AV4" s="67">
        <v>12</v>
      </c>
      <c r="AW4" s="67">
        <v>13</v>
      </c>
      <c r="AX4" s="67">
        <v>14</v>
      </c>
      <c r="AY4" s="67">
        <v>15</v>
      </c>
      <c r="AZ4" s="67">
        <v>16</v>
      </c>
      <c r="BA4" s="67">
        <v>17</v>
      </c>
      <c r="BB4" s="67">
        <v>18</v>
      </c>
      <c r="BC4" s="67">
        <v>19</v>
      </c>
      <c r="BD4" s="67">
        <v>20</v>
      </c>
      <c r="BE4" s="67">
        <v>21</v>
      </c>
      <c r="BF4" s="67">
        <v>22</v>
      </c>
      <c r="BG4" s="67">
        <v>23</v>
      </c>
      <c r="BH4" s="67">
        <v>24</v>
      </c>
      <c r="BI4" s="67">
        <v>25</v>
      </c>
      <c r="BJ4" s="67">
        <v>26</v>
      </c>
      <c r="BK4" s="67">
        <v>27</v>
      </c>
      <c r="BL4" s="67">
        <v>28</v>
      </c>
      <c r="BM4" s="67">
        <v>29</v>
      </c>
      <c r="BN4" s="67">
        <v>30</v>
      </c>
      <c r="BO4" s="67" t="s">
        <v>97</v>
      </c>
    </row>
    <row r="5" spans="2:69" ht="12.75" customHeight="1" x14ac:dyDescent="0.2">
      <c r="B5" s="1" t="str">
        <f>CONCATENATE(C5,"_",D5)</f>
        <v>Altiplano_Los Quintos</v>
      </c>
      <c r="C5" s="86" t="s">
        <v>3</v>
      </c>
      <c r="D5" s="86" t="s">
        <v>44</v>
      </c>
      <c r="E5" s="86" t="s">
        <v>45</v>
      </c>
      <c r="F5" s="121">
        <v>29.3</v>
      </c>
      <c r="G5" s="121">
        <v>28.4</v>
      </c>
      <c r="H5" s="121">
        <v>29</v>
      </c>
      <c r="I5" s="121">
        <v>23.9</v>
      </c>
      <c r="J5" s="121">
        <v>25.5</v>
      </c>
      <c r="K5" s="121">
        <v>27</v>
      </c>
      <c r="L5" s="121">
        <v>29.1</v>
      </c>
      <c r="M5" s="121">
        <v>31.1</v>
      </c>
      <c r="N5" s="121">
        <v>31</v>
      </c>
      <c r="O5" s="121">
        <v>30.7</v>
      </c>
      <c r="P5" s="121">
        <v>29</v>
      </c>
      <c r="Q5" s="121">
        <v>27.3</v>
      </c>
      <c r="R5" s="121">
        <v>30.4</v>
      </c>
      <c r="S5" s="121">
        <v>27.7</v>
      </c>
      <c r="T5" s="121">
        <v>29</v>
      </c>
      <c r="U5" s="121">
        <v>29.2</v>
      </c>
      <c r="V5" s="121">
        <v>27.8</v>
      </c>
      <c r="W5" s="121">
        <v>30.2</v>
      </c>
      <c r="X5" s="121">
        <v>30.5</v>
      </c>
      <c r="Y5" s="121">
        <v>29.1</v>
      </c>
      <c r="Z5" s="121">
        <v>28.1</v>
      </c>
      <c r="AA5" s="121">
        <v>26.2</v>
      </c>
      <c r="AB5" s="121">
        <v>27.9</v>
      </c>
      <c r="AC5" s="121">
        <v>26.9</v>
      </c>
      <c r="AD5" s="121">
        <v>26.8</v>
      </c>
      <c r="AE5" s="121">
        <v>27.1</v>
      </c>
      <c r="AF5" s="121">
        <v>25.9</v>
      </c>
      <c r="AG5" s="121">
        <v>25.3</v>
      </c>
      <c r="AH5" s="121">
        <v>24.9</v>
      </c>
      <c r="AI5" s="121">
        <v>23.9</v>
      </c>
      <c r="AJ5" s="116">
        <f>AVERAGE(F5:AI5)</f>
        <v>27.939999999999998</v>
      </c>
      <c r="AK5" s="121">
        <v>15.9</v>
      </c>
      <c r="AL5" s="121">
        <v>15.8</v>
      </c>
      <c r="AM5" s="121">
        <v>11.9</v>
      </c>
      <c r="AN5" s="121">
        <v>13.7</v>
      </c>
      <c r="AO5" s="121">
        <v>12.7</v>
      </c>
      <c r="AP5" s="121">
        <v>15.9</v>
      </c>
      <c r="AQ5" s="121">
        <v>12.7</v>
      </c>
      <c r="AR5" s="121">
        <v>10.3</v>
      </c>
      <c r="AS5" s="121">
        <v>9.6</v>
      </c>
      <c r="AT5" s="121">
        <v>11.3</v>
      </c>
      <c r="AU5" s="121">
        <v>11.5</v>
      </c>
      <c r="AV5" s="121">
        <v>10.4</v>
      </c>
      <c r="AW5" s="121">
        <v>11.7</v>
      </c>
      <c r="AX5" s="121">
        <v>14.3</v>
      </c>
      <c r="AY5" s="121">
        <v>14.7</v>
      </c>
      <c r="AZ5" s="121">
        <v>14.6</v>
      </c>
      <c r="BA5" s="121">
        <v>11.1</v>
      </c>
      <c r="BB5" s="121">
        <v>11.1</v>
      </c>
      <c r="BC5" s="121">
        <v>11.2</v>
      </c>
      <c r="BD5" s="121">
        <v>10.9</v>
      </c>
      <c r="BE5" s="121">
        <v>9.8000000000000007</v>
      </c>
      <c r="BF5" s="121">
        <v>7.2</v>
      </c>
      <c r="BG5" s="121">
        <v>10.6</v>
      </c>
      <c r="BH5" s="121">
        <v>12.6</v>
      </c>
      <c r="BI5" s="121">
        <v>13.7</v>
      </c>
      <c r="BJ5" s="121">
        <v>13.7</v>
      </c>
      <c r="BK5" s="121">
        <v>15</v>
      </c>
      <c r="BL5" s="121">
        <v>13.6</v>
      </c>
      <c r="BM5" s="121">
        <v>15.8</v>
      </c>
      <c r="BN5" s="121">
        <v>15.1</v>
      </c>
      <c r="BO5" s="68">
        <f>AVERAGE(AK5:BN5)</f>
        <v>12.613333333333335</v>
      </c>
      <c r="BP5" s="4"/>
    </row>
    <row r="6" spans="2:69" ht="12.75" customHeight="1" x14ac:dyDescent="0.2">
      <c r="B6" s="1" t="str">
        <f t="shared" ref="B6:B64" si="0">CONCATENATE(C6,"_",D6)</f>
        <v>Altiplano_El Cuijal</v>
      </c>
      <c r="C6" s="86" t="s">
        <v>3</v>
      </c>
      <c r="D6" s="86" t="s">
        <v>17</v>
      </c>
      <c r="E6" s="86" t="s">
        <v>60</v>
      </c>
      <c r="F6" s="139" t="s">
        <v>137</v>
      </c>
      <c r="G6" s="139" t="s">
        <v>137</v>
      </c>
      <c r="H6" s="139" t="s">
        <v>137</v>
      </c>
      <c r="I6" s="139" t="s">
        <v>137</v>
      </c>
      <c r="J6" s="139" t="s">
        <v>137</v>
      </c>
      <c r="K6" s="139" t="s">
        <v>137</v>
      </c>
      <c r="L6" s="139" t="s">
        <v>137</v>
      </c>
      <c r="M6" s="139" t="s">
        <v>137</v>
      </c>
      <c r="N6" s="139" t="s">
        <v>137</v>
      </c>
      <c r="O6" s="139" t="s">
        <v>137</v>
      </c>
      <c r="P6" s="139" t="s">
        <v>137</v>
      </c>
      <c r="Q6" s="139" t="s">
        <v>137</v>
      </c>
      <c r="R6" s="139" t="s">
        <v>137</v>
      </c>
      <c r="S6" s="139" t="s">
        <v>137</v>
      </c>
      <c r="T6" s="139" t="s">
        <v>137</v>
      </c>
      <c r="U6" s="139" t="s">
        <v>137</v>
      </c>
      <c r="V6" s="139" t="s">
        <v>137</v>
      </c>
      <c r="W6" s="139" t="s">
        <v>137</v>
      </c>
      <c r="X6" s="139" t="s">
        <v>137</v>
      </c>
      <c r="Y6" s="139" t="s">
        <v>137</v>
      </c>
      <c r="Z6" s="139" t="s">
        <v>137</v>
      </c>
      <c r="AA6" s="139" t="s">
        <v>137</v>
      </c>
      <c r="AB6" s="139" t="s">
        <v>137</v>
      </c>
      <c r="AC6" s="139" t="s">
        <v>137</v>
      </c>
      <c r="AD6" s="139" t="s">
        <v>137</v>
      </c>
      <c r="AE6" s="139" t="s">
        <v>137</v>
      </c>
      <c r="AF6" s="139" t="s">
        <v>137</v>
      </c>
      <c r="AG6" s="139" t="s">
        <v>137</v>
      </c>
      <c r="AH6" s="139" t="s">
        <v>137</v>
      </c>
      <c r="AI6" s="121">
        <v>23.9</v>
      </c>
      <c r="AJ6" s="116">
        <f t="shared" ref="AJ6:AJ70" si="1">AVERAGE(F6:AI6)</f>
        <v>23.9</v>
      </c>
      <c r="AK6" s="60" t="s">
        <v>137</v>
      </c>
      <c r="AL6" s="60" t="s">
        <v>137</v>
      </c>
      <c r="AM6" s="60" t="s">
        <v>137</v>
      </c>
      <c r="AN6" s="60" t="s">
        <v>137</v>
      </c>
      <c r="AO6" s="60" t="s">
        <v>137</v>
      </c>
      <c r="AP6" s="60" t="s">
        <v>137</v>
      </c>
      <c r="AQ6" s="60" t="s">
        <v>137</v>
      </c>
      <c r="AR6" s="60" t="s">
        <v>137</v>
      </c>
      <c r="AS6" s="60" t="s">
        <v>137</v>
      </c>
      <c r="AT6" s="60" t="s">
        <v>137</v>
      </c>
      <c r="AU6" s="60" t="s">
        <v>137</v>
      </c>
      <c r="AV6" s="60" t="s">
        <v>137</v>
      </c>
      <c r="AW6" s="60" t="s">
        <v>137</v>
      </c>
      <c r="AX6" s="60" t="s">
        <v>137</v>
      </c>
      <c r="AY6" s="60" t="s">
        <v>137</v>
      </c>
      <c r="AZ6" s="60" t="s">
        <v>137</v>
      </c>
      <c r="BA6" s="60" t="s">
        <v>137</v>
      </c>
      <c r="BB6" s="60" t="s">
        <v>137</v>
      </c>
      <c r="BC6" s="60" t="s">
        <v>137</v>
      </c>
      <c r="BD6" s="60" t="s">
        <v>137</v>
      </c>
      <c r="BE6" s="60" t="s">
        <v>137</v>
      </c>
      <c r="BF6" s="60" t="s">
        <v>137</v>
      </c>
      <c r="BG6" s="60" t="s">
        <v>137</v>
      </c>
      <c r="BH6" s="60" t="s">
        <v>137</v>
      </c>
      <c r="BI6" s="60" t="s">
        <v>137</v>
      </c>
      <c r="BJ6" s="60" t="s">
        <v>137</v>
      </c>
      <c r="BK6" s="60" t="s">
        <v>137</v>
      </c>
      <c r="BL6" s="60" t="s">
        <v>137</v>
      </c>
      <c r="BM6" s="60" t="s">
        <v>137</v>
      </c>
      <c r="BN6" s="121">
        <v>15.1</v>
      </c>
      <c r="BO6" s="68">
        <f t="shared" ref="BO6:BO57" si="2">AVERAGE(AK6:BN6)</f>
        <v>15.1</v>
      </c>
      <c r="BP6" s="4"/>
    </row>
    <row r="7" spans="2:69" ht="12.75" customHeight="1" x14ac:dyDescent="0.2">
      <c r="B7" s="1" t="str">
        <f t="shared" si="0"/>
        <v>Altiplano_Charcas</v>
      </c>
      <c r="C7" s="86" t="s">
        <v>3</v>
      </c>
      <c r="D7" s="86" t="s">
        <v>16</v>
      </c>
      <c r="E7" s="86" t="s">
        <v>16</v>
      </c>
      <c r="F7" s="121">
        <v>28.3</v>
      </c>
      <c r="G7" s="121">
        <v>25.7</v>
      </c>
      <c r="H7" s="121">
        <v>27.7</v>
      </c>
      <c r="I7" s="139" t="s">
        <v>137</v>
      </c>
      <c r="J7" s="139" t="s">
        <v>137</v>
      </c>
      <c r="K7" s="139" t="s">
        <v>137</v>
      </c>
      <c r="L7" s="139" t="s">
        <v>137</v>
      </c>
      <c r="M7" s="139" t="s">
        <v>137</v>
      </c>
      <c r="N7" s="139" t="s">
        <v>137</v>
      </c>
      <c r="O7" s="139" t="s">
        <v>137</v>
      </c>
      <c r="P7" s="139" t="s">
        <v>137</v>
      </c>
      <c r="Q7" s="139" t="s">
        <v>137</v>
      </c>
      <c r="R7" s="139" t="s">
        <v>137</v>
      </c>
      <c r="S7" s="139" t="s">
        <v>137</v>
      </c>
      <c r="T7" s="139" t="s">
        <v>137</v>
      </c>
      <c r="U7" s="139" t="s">
        <v>137</v>
      </c>
      <c r="V7" s="139" t="s">
        <v>137</v>
      </c>
      <c r="W7" s="139" t="s">
        <v>137</v>
      </c>
      <c r="X7" s="139" t="s">
        <v>137</v>
      </c>
      <c r="Y7" s="139" t="s">
        <v>137</v>
      </c>
      <c r="Z7" s="139" t="s">
        <v>137</v>
      </c>
      <c r="AA7" s="139" t="s">
        <v>137</v>
      </c>
      <c r="AB7" s="139" t="s">
        <v>137</v>
      </c>
      <c r="AC7" s="139" t="s">
        <v>137</v>
      </c>
      <c r="AD7" s="139" t="s">
        <v>137</v>
      </c>
      <c r="AE7" s="139" t="s">
        <v>137</v>
      </c>
      <c r="AF7" s="139" t="s">
        <v>137</v>
      </c>
      <c r="AG7" s="139" t="s">
        <v>137</v>
      </c>
      <c r="AH7" s="139" t="s">
        <v>137</v>
      </c>
      <c r="AI7" s="139" t="s">
        <v>137</v>
      </c>
      <c r="AJ7" s="116">
        <f t="shared" si="1"/>
        <v>27.233333333333334</v>
      </c>
      <c r="AK7" s="121">
        <v>16</v>
      </c>
      <c r="AL7" s="121">
        <v>15</v>
      </c>
      <c r="AM7" s="121">
        <v>12.9</v>
      </c>
      <c r="AN7" s="60" t="s">
        <v>137</v>
      </c>
      <c r="AO7" s="60" t="s">
        <v>137</v>
      </c>
      <c r="AP7" s="60" t="s">
        <v>137</v>
      </c>
      <c r="AQ7" s="60" t="s">
        <v>137</v>
      </c>
      <c r="AR7" s="60" t="s">
        <v>137</v>
      </c>
      <c r="AS7" s="60" t="s">
        <v>137</v>
      </c>
      <c r="AT7" s="60" t="s">
        <v>137</v>
      </c>
      <c r="AU7" s="60" t="s">
        <v>137</v>
      </c>
      <c r="AV7" s="60" t="s">
        <v>137</v>
      </c>
      <c r="AW7" s="60" t="s">
        <v>137</v>
      </c>
      <c r="AX7" s="60" t="s">
        <v>137</v>
      </c>
      <c r="AY7" s="60" t="s">
        <v>137</v>
      </c>
      <c r="AZ7" s="60" t="s">
        <v>137</v>
      </c>
      <c r="BA7" s="60" t="s">
        <v>137</v>
      </c>
      <c r="BB7" s="60" t="s">
        <v>137</v>
      </c>
      <c r="BC7" s="60" t="s">
        <v>137</v>
      </c>
      <c r="BD7" s="60" t="s">
        <v>137</v>
      </c>
      <c r="BE7" s="60" t="s">
        <v>137</v>
      </c>
      <c r="BF7" s="60" t="s">
        <v>137</v>
      </c>
      <c r="BG7" s="60" t="s">
        <v>137</v>
      </c>
      <c r="BH7" s="60" t="s">
        <v>137</v>
      </c>
      <c r="BI7" s="60" t="s">
        <v>137</v>
      </c>
      <c r="BJ7" s="60" t="s">
        <v>137</v>
      </c>
      <c r="BK7" s="60" t="s">
        <v>137</v>
      </c>
      <c r="BL7" s="60" t="s">
        <v>137</v>
      </c>
      <c r="BM7" s="60" t="s">
        <v>137</v>
      </c>
      <c r="BN7" s="60" t="s">
        <v>137</v>
      </c>
      <c r="BO7" s="68">
        <f t="shared" si="2"/>
        <v>14.633333333333333</v>
      </c>
      <c r="BP7" s="4"/>
    </row>
    <row r="8" spans="2:69" ht="12.75" customHeight="1" x14ac:dyDescent="0.2">
      <c r="B8" s="1" t="str">
        <f t="shared" si="0"/>
        <v>Altiplano_El Huizache</v>
      </c>
      <c r="C8" s="86" t="s">
        <v>3</v>
      </c>
      <c r="D8" s="86" t="s">
        <v>21</v>
      </c>
      <c r="E8" s="86" t="s">
        <v>22</v>
      </c>
      <c r="F8" s="121">
        <v>29.2</v>
      </c>
      <c r="G8" s="121">
        <v>29.9</v>
      </c>
      <c r="H8" s="121">
        <v>31.5</v>
      </c>
      <c r="I8" s="121">
        <v>24.8</v>
      </c>
      <c r="J8" s="121">
        <v>25.1</v>
      </c>
      <c r="K8" s="121">
        <v>28.1</v>
      </c>
      <c r="L8" s="121">
        <v>29.5</v>
      </c>
      <c r="M8" s="121">
        <v>32</v>
      </c>
      <c r="N8" s="121">
        <v>31.5</v>
      </c>
      <c r="O8" s="121">
        <v>33</v>
      </c>
      <c r="P8" s="121">
        <v>30.6</v>
      </c>
      <c r="Q8" s="121">
        <v>31.4</v>
      </c>
      <c r="R8" s="121">
        <v>31.8</v>
      </c>
      <c r="S8" s="121">
        <v>30.3</v>
      </c>
      <c r="T8" s="121">
        <v>31.6</v>
      </c>
      <c r="U8" s="121">
        <v>31.7</v>
      </c>
      <c r="V8" s="121">
        <v>31</v>
      </c>
      <c r="W8" s="121">
        <v>32.6</v>
      </c>
      <c r="X8" s="121">
        <v>32.6</v>
      </c>
      <c r="Y8" s="121">
        <v>30.7</v>
      </c>
      <c r="Z8" s="121">
        <v>30.6</v>
      </c>
      <c r="AA8" s="121">
        <v>30.1</v>
      </c>
      <c r="AB8" s="121">
        <v>30.5</v>
      </c>
      <c r="AC8" s="121">
        <v>28</v>
      </c>
      <c r="AD8" s="121">
        <v>31.3</v>
      </c>
      <c r="AE8" s="121">
        <v>31.4</v>
      </c>
      <c r="AF8" s="121">
        <v>27.8</v>
      </c>
      <c r="AG8" s="121">
        <v>27.8</v>
      </c>
      <c r="AH8" s="121">
        <v>28.2</v>
      </c>
      <c r="AI8" s="121">
        <v>26.5</v>
      </c>
      <c r="AJ8" s="116">
        <f t="shared" si="1"/>
        <v>30.036666666666669</v>
      </c>
      <c r="AK8" s="121">
        <v>18.7</v>
      </c>
      <c r="AL8" s="121">
        <v>16.5</v>
      </c>
      <c r="AM8" s="121">
        <v>15.8</v>
      </c>
      <c r="AN8" s="121">
        <v>17.8</v>
      </c>
      <c r="AO8" s="121">
        <v>17.5</v>
      </c>
      <c r="AP8" s="121">
        <v>17.399999999999999</v>
      </c>
      <c r="AQ8" s="121">
        <v>15.2</v>
      </c>
      <c r="AR8" s="121">
        <v>13.8</v>
      </c>
      <c r="AS8" s="121">
        <v>12.7</v>
      </c>
      <c r="AT8" s="121">
        <v>13.9</v>
      </c>
      <c r="AU8" s="121">
        <v>16.5</v>
      </c>
      <c r="AV8" s="121">
        <v>15.6</v>
      </c>
      <c r="AW8" s="121">
        <v>16.8</v>
      </c>
      <c r="AX8" s="121">
        <v>17.8</v>
      </c>
      <c r="AY8" s="121">
        <v>16.600000000000001</v>
      </c>
      <c r="AZ8" s="121">
        <v>16.8</v>
      </c>
      <c r="BA8" s="121">
        <v>17</v>
      </c>
      <c r="BB8" s="121">
        <v>17.5</v>
      </c>
      <c r="BC8" s="121">
        <v>17.600000000000001</v>
      </c>
      <c r="BD8" s="121">
        <v>18.2</v>
      </c>
      <c r="BE8" s="121">
        <v>16.5</v>
      </c>
      <c r="BF8" s="121">
        <v>15</v>
      </c>
      <c r="BG8" s="121">
        <v>14.7</v>
      </c>
      <c r="BH8" s="121">
        <v>16.5</v>
      </c>
      <c r="BI8" s="121">
        <v>15.2</v>
      </c>
      <c r="BJ8" s="121">
        <v>18</v>
      </c>
      <c r="BK8" s="121">
        <v>17</v>
      </c>
      <c r="BL8" s="121">
        <v>16.7</v>
      </c>
      <c r="BM8" s="121">
        <v>17.399999999999999</v>
      </c>
      <c r="BN8" s="121">
        <v>18</v>
      </c>
      <c r="BO8" s="68">
        <f t="shared" si="2"/>
        <v>16.489999999999998</v>
      </c>
      <c r="BP8" s="4"/>
    </row>
    <row r="9" spans="2:69" ht="12.75" customHeight="1" x14ac:dyDescent="0.2">
      <c r="B9" s="1" t="str">
        <f t="shared" si="0"/>
        <v>Altiplano_El Vergel</v>
      </c>
      <c r="C9" s="86" t="s">
        <v>3</v>
      </c>
      <c r="D9" s="86" t="s">
        <v>28</v>
      </c>
      <c r="E9" s="86" t="s">
        <v>29</v>
      </c>
      <c r="F9" s="121">
        <v>29.1</v>
      </c>
      <c r="G9" s="121">
        <v>29</v>
      </c>
      <c r="H9" s="121">
        <v>31.8</v>
      </c>
      <c r="I9" s="121">
        <v>25.3</v>
      </c>
      <c r="J9" s="121">
        <v>27</v>
      </c>
      <c r="K9" s="121">
        <v>29.4</v>
      </c>
      <c r="L9" s="121">
        <v>29.8</v>
      </c>
      <c r="M9" s="121">
        <v>31.9</v>
      </c>
      <c r="N9" s="121">
        <v>32.700000000000003</v>
      </c>
      <c r="O9" s="121">
        <v>33.6</v>
      </c>
      <c r="P9" s="121">
        <v>30.9</v>
      </c>
      <c r="Q9" s="121">
        <v>32.5</v>
      </c>
      <c r="R9" s="121">
        <v>33.700000000000003</v>
      </c>
      <c r="S9" s="121">
        <v>30.2</v>
      </c>
      <c r="T9" s="121">
        <v>31.1</v>
      </c>
      <c r="U9" s="121">
        <v>32.1</v>
      </c>
      <c r="V9" s="121">
        <v>30.7</v>
      </c>
      <c r="W9" s="121">
        <v>32.200000000000003</v>
      </c>
      <c r="X9" s="121">
        <v>33.1</v>
      </c>
      <c r="Y9" s="121">
        <v>32</v>
      </c>
      <c r="Z9" s="121">
        <v>31.5</v>
      </c>
      <c r="AA9" s="121">
        <v>30.4</v>
      </c>
      <c r="AB9" s="121">
        <v>30</v>
      </c>
      <c r="AC9" s="121">
        <v>30.4</v>
      </c>
      <c r="AD9" s="121">
        <v>31.7</v>
      </c>
      <c r="AE9" s="121">
        <v>31.4</v>
      </c>
      <c r="AF9" s="121">
        <v>29.3</v>
      </c>
      <c r="AG9" s="121">
        <v>27.9</v>
      </c>
      <c r="AH9" s="121">
        <v>27.7</v>
      </c>
      <c r="AI9" s="121">
        <v>26</v>
      </c>
      <c r="AJ9" s="116">
        <f t="shared" si="1"/>
        <v>30.480000000000004</v>
      </c>
      <c r="AK9" s="121">
        <v>18.3</v>
      </c>
      <c r="AL9" s="121">
        <v>17.8</v>
      </c>
      <c r="AM9" s="121">
        <v>15.3</v>
      </c>
      <c r="AN9" s="121">
        <v>17.100000000000001</v>
      </c>
      <c r="AO9" s="121">
        <v>16.600000000000001</v>
      </c>
      <c r="AP9" s="121">
        <v>17.7</v>
      </c>
      <c r="AQ9" s="121">
        <v>14.8</v>
      </c>
      <c r="AR9" s="121">
        <v>12.3</v>
      </c>
      <c r="AS9" s="121">
        <v>11.5</v>
      </c>
      <c r="AT9" s="121">
        <v>13.2</v>
      </c>
      <c r="AU9" s="121">
        <v>18.3</v>
      </c>
      <c r="AV9" s="121">
        <v>16.600000000000001</v>
      </c>
      <c r="AW9" s="121">
        <v>16.5</v>
      </c>
      <c r="AX9" s="121">
        <v>18.3</v>
      </c>
      <c r="AY9" s="121">
        <v>15.4</v>
      </c>
      <c r="AZ9" s="121">
        <v>17.8</v>
      </c>
      <c r="BA9" s="121">
        <v>14.2</v>
      </c>
      <c r="BB9" s="121">
        <v>15.2</v>
      </c>
      <c r="BC9" s="121">
        <v>17.2</v>
      </c>
      <c r="BD9" s="121">
        <v>16.2</v>
      </c>
      <c r="BE9" s="121">
        <v>14.7</v>
      </c>
      <c r="BF9" s="121">
        <v>13.5</v>
      </c>
      <c r="BG9" s="121">
        <v>13.2</v>
      </c>
      <c r="BH9" s="121">
        <v>14.3</v>
      </c>
      <c r="BI9" s="121">
        <v>15.1</v>
      </c>
      <c r="BJ9" s="121">
        <v>18.100000000000001</v>
      </c>
      <c r="BK9" s="121">
        <v>15.4</v>
      </c>
      <c r="BL9" s="121">
        <v>16.100000000000001</v>
      </c>
      <c r="BM9" s="121">
        <v>17.8</v>
      </c>
      <c r="BN9" s="121">
        <v>17.399999999999999</v>
      </c>
      <c r="BO9" s="68">
        <f t="shared" si="2"/>
        <v>15.863333333333333</v>
      </c>
      <c r="BP9" s="4"/>
    </row>
    <row r="10" spans="2:69" ht="12.75" customHeight="1" x14ac:dyDescent="0.2">
      <c r="B10" s="1" t="str">
        <f t="shared" si="0"/>
        <v xml:space="preserve">Altiplano_Pocitos </v>
      </c>
      <c r="C10" s="86" t="s">
        <v>3</v>
      </c>
      <c r="D10" s="86" t="s">
        <v>50</v>
      </c>
      <c r="E10" s="86" t="s">
        <v>29</v>
      </c>
      <c r="F10" s="121">
        <v>30.4</v>
      </c>
      <c r="G10" s="121">
        <v>29.1</v>
      </c>
      <c r="H10" s="121">
        <v>29.3</v>
      </c>
      <c r="I10" s="121">
        <v>24.7</v>
      </c>
      <c r="J10" s="121">
        <v>25.7</v>
      </c>
      <c r="K10" s="121">
        <v>28.5</v>
      </c>
      <c r="L10" s="121">
        <v>29.3</v>
      </c>
      <c r="M10" s="121">
        <v>31.1</v>
      </c>
      <c r="N10" s="121">
        <v>31.1</v>
      </c>
      <c r="O10" s="121">
        <v>32.299999999999997</v>
      </c>
      <c r="P10" s="121">
        <v>29.9</v>
      </c>
      <c r="Q10" s="121">
        <v>30.3</v>
      </c>
      <c r="R10" s="121">
        <v>29.8</v>
      </c>
      <c r="S10" s="121">
        <v>30.4</v>
      </c>
      <c r="T10" s="121">
        <v>29.4</v>
      </c>
      <c r="U10" s="121">
        <v>30</v>
      </c>
      <c r="V10" s="121">
        <v>28.5</v>
      </c>
      <c r="W10" s="121">
        <v>31.5</v>
      </c>
      <c r="X10" s="121">
        <v>31.4</v>
      </c>
      <c r="Y10" s="121">
        <v>30</v>
      </c>
      <c r="Z10" s="121">
        <v>29.5</v>
      </c>
      <c r="AA10" s="121">
        <v>28.1</v>
      </c>
      <c r="AB10" s="121">
        <v>28.5</v>
      </c>
      <c r="AC10" s="121">
        <v>29.1</v>
      </c>
      <c r="AD10" s="121">
        <v>29.3</v>
      </c>
      <c r="AE10" s="121">
        <v>29.2</v>
      </c>
      <c r="AF10" s="121">
        <v>26.2</v>
      </c>
      <c r="AG10" s="121">
        <v>25.4</v>
      </c>
      <c r="AH10" s="121">
        <v>26.9</v>
      </c>
      <c r="AI10" s="121">
        <v>24.4</v>
      </c>
      <c r="AJ10" s="116">
        <f t="shared" si="1"/>
        <v>28.976666666666667</v>
      </c>
      <c r="AK10" s="121">
        <v>15.5</v>
      </c>
      <c r="AL10" s="121">
        <v>15.7</v>
      </c>
      <c r="AM10" s="121">
        <v>16.399999999999999</v>
      </c>
      <c r="AN10" s="121">
        <v>15.9</v>
      </c>
      <c r="AO10" s="121">
        <v>14.7</v>
      </c>
      <c r="AP10" s="121">
        <v>16.3</v>
      </c>
      <c r="AQ10" s="121">
        <v>14.7</v>
      </c>
      <c r="AR10" s="121">
        <v>11.6</v>
      </c>
      <c r="AS10" s="121">
        <v>10.3</v>
      </c>
      <c r="AT10" s="121">
        <v>14.3</v>
      </c>
      <c r="AU10" s="121">
        <v>16.899999999999999</v>
      </c>
      <c r="AV10" s="121">
        <v>14.1</v>
      </c>
      <c r="AW10" s="121">
        <v>16.600000000000001</v>
      </c>
      <c r="AX10" s="121">
        <v>15.8</v>
      </c>
      <c r="AY10" s="121">
        <v>14.7</v>
      </c>
      <c r="AZ10" s="121">
        <v>16.7</v>
      </c>
      <c r="BA10" s="121">
        <v>15.4</v>
      </c>
      <c r="BB10" s="121">
        <v>14.5</v>
      </c>
      <c r="BC10" s="121">
        <v>15.6</v>
      </c>
      <c r="BD10" s="121">
        <v>13.1</v>
      </c>
      <c r="BE10" s="121">
        <v>14.8</v>
      </c>
      <c r="BF10" s="121">
        <v>11.6</v>
      </c>
      <c r="BG10" s="121">
        <v>13.4</v>
      </c>
      <c r="BH10" s="121">
        <v>14.3</v>
      </c>
      <c r="BI10" s="121">
        <v>14.8</v>
      </c>
      <c r="BJ10" s="121">
        <v>15.2</v>
      </c>
      <c r="BK10" s="121">
        <v>14.9</v>
      </c>
      <c r="BL10" s="121">
        <v>15.1</v>
      </c>
      <c r="BM10" s="121">
        <v>16.3</v>
      </c>
      <c r="BN10" s="121">
        <v>16.600000000000001</v>
      </c>
      <c r="BO10" s="68">
        <f t="shared" si="2"/>
        <v>14.860000000000005</v>
      </c>
      <c r="BP10" s="4"/>
    </row>
    <row r="11" spans="2:69" ht="12.75" customHeight="1" x14ac:dyDescent="0.2">
      <c r="B11" s="1" t="str">
        <f t="shared" si="0"/>
        <v>Altiplano_Banderillas</v>
      </c>
      <c r="C11" s="86" t="s">
        <v>3</v>
      </c>
      <c r="D11" s="86" t="s">
        <v>4</v>
      </c>
      <c r="E11" s="86" t="s">
        <v>5</v>
      </c>
      <c r="F11" s="139" t="s">
        <v>137</v>
      </c>
      <c r="G11" s="139" t="s">
        <v>137</v>
      </c>
      <c r="H11" s="139" t="s">
        <v>137</v>
      </c>
      <c r="I11" s="139" t="s">
        <v>137</v>
      </c>
      <c r="J11" s="139" t="s">
        <v>137</v>
      </c>
      <c r="K11" s="139" t="s">
        <v>137</v>
      </c>
      <c r="L11" s="139" t="s">
        <v>137</v>
      </c>
      <c r="M11" s="139" t="s">
        <v>137</v>
      </c>
      <c r="N11" s="139" t="s">
        <v>137</v>
      </c>
      <c r="O11" s="139" t="s">
        <v>137</v>
      </c>
      <c r="P11" s="139" t="s">
        <v>137</v>
      </c>
      <c r="Q11" s="139" t="s">
        <v>137</v>
      </c>
      <c r="R11" s="139" t="s">
        <v>137</v>
      </c>
      <c r="S11" s="139" t="s">
        <v>137</v>
      </c>
      <c r="T11" s="139" t="s">
        <v>137</v>
      </c>
      <c r="U11" s="139" t="s">
        <v>137</v>
      </c>
      <c r="V11" s="139" t="s">
        <v>137</v>
      </c>
      <c r="W11" s="139" t="s">
        <v>137</v>
      </c>
      <c r="X11" s="139" t="s">
        <v>137</v>
      </c>
      <c r="Y11" s="139" t="s">
        <v>137</v>
      </c>
      <c r="Z11" s="139" t="s">
        <v>137</v>
      </c>
      <c r="AA11" s="139" t="s">
        <v>137</v>
      </c>
      <c r="AB11" s="139" t="s">
        <v>137</v>
      </c>
      <c r="AC11" s="139" t="s">
        <v>137</v>
      </c>
      <c r="AD11" s="139" t="s">
        <v>137</v>
      </c>
      <c r="AE11" s="139" t="s">
        <v>137</v>
      </c>
      <c r="AF11" s="139" t="s">
        <v>137</v>
      </c>
      <c r="AG11" s="139" t="s">
        <v>137</v>
      </c>
      <c r="AH11" s="139" t="s">
        <v>137</v>
      </c>
      <c r="AI11" s="121">
        <v>24.4</v>
      </c>
      <c r="AJ11" s="116">
        <f t="shared" si="1"/>
        <v>24.4</v>
      </c>
      <c r="AK11" s="60" t="s">
        <v>137</v>
      </c>
      <c r="AL11" s="60" t="s">
        <v>137</v>
      </c>
      <c r="AM11" s="60" t="s">
        <v>137</v>
      </c>
      <c r="AN11" s="60" t="s">
        <v>137</v>
      </c>
      <c r="AO11" s="60" t="s">
        <v>137</v>
      </c>
      <c r="AP11" s="60" t="s">
        <v>137</v>
      </c>
      <c r="AQ11" s="60" t="s">
        <v>137</v>
      </c>
      <c r="AR11" s="60" t="s">
        <v>137</v>
      </c>
      <c r="AS11" s="60" t="s">
        <v>137</v>
      </c>
      <c r="AT11" s="60" t="s">
        <v>137</v>
      </c>
      <c r="AU11" s="60" t="s">
        <v>137</v>
      </c>
      <c r="AV11" s="60" t="s">
        <v>137</v>
      </c>
      <c r="AW11" s="60" t="s">
        <v>137</v>
      </c>
      <c r="AX11" s="60" t="s">
        <v>137</v>
      </c>
      <c r="AY11" s="60" t="s">
        <v>137</v>
      </c>
      <c r="AZ11" s="60" t="s">
        <v>137</v>
      </c>
      <c r="BA11" s="60" t="s">
        <v>137</v>
      </c>
      <c r="BB11" s="60" t="s">
        <v>137</v>
      </c>
      <c r="BC11" s="60" t="s">
        <v>137</v>
      </c>
      <c r="BD11" s="60" t="s">
        <v>137</v>
      </c>
      <c r="BE11" s="60" t="s">
        <v>137</v>
      </c>
      <c r="BF11" s="60" t="s">
        <v>137</v>
      </c>
      <c r="BG11" s="60" t="s">
        <v>137</v>
      </c>
      <c r="BH11" s="60" t="s">
        <v>137</v>
      </c>
      <c r="BI11" s="60" t="s">
        <v>137</v>
      </c>
      <c r="BJ11" s="60" t="s">
        <v>137</v>
      </c>
      <c r="BK11" s="60" t="s">
        <v>137</v>
      </c>
      <c r="BL11" s="60" t="s">
        <v>137</v>
      </c>
      <c r="BM11" s="60" t="s">
        <v>137</v>
      </c>
      <c r="BN11" s="121">
        <v>16.600000000000001</v>
      </c>
      <c r="BO11" s="68">
        <f t="shared" si="2"/>
        <v>16.600000000000001</v>
      </c>
      <c r="BP11" s="4"/>
    </row>
    <row r="12" spans="2:69" ht="12.75" customHeight="1" x14ac:dyDescent="0.2">
      <c r="B12" s="1" t="str">
        <f t="shared" si="0"/>
        <v>Altiplano_Sabanillas</v>
      </c>
      <c r="C12" s="86" t="s">
        <v>3</v>
      </c>
      <c r="D12" s="86" t="s">
        <v>59</v>
      </c>
      <c r="E12" s="86" t="s">
        <v>60</v>
      </c>
      <c r="F12" s="121">
        <v>28.3</v>
      </c>
      <c r="G12" s="121">
        <v>27.4</v>
      </c>
      <c r="H12" s="121">
        <v>28.4</v>
      </c>
      <c r="I12" s="121">
        <v>24.2</v>
      </c>
      <c r="J12" s="121">
        <v>26.7</v>
      </c>
      <c r="K12" s="121">
        <v>28.3</v>
      </c>
      <c r="L12" s="121">
        <v>30.2</v>
      </c>
      <c r="M12" s="121">
        <v>29.6</v>
      </c>
      <c r="N12" s="121">
        <v>29.8</v>
      </c>
      <c r="O12" s="121">
        <v>30.3</v>
      </c>
      <c r="P12" s="121">
        <v>28</v>
      </c>
      <c r="Q12" s="121">
        <v>28.5</v>
      </c>
      <c r="R12" s="121">
        <v>29.1</v>
      </c>
      <c r="S12" s="121">
        <v>28.3</v>
      </c>
      <c r="T12" s="121">
        <v>28.4</v>
      </c>
      <c r="U12" s="121">
        <v>28.8</v>
      </c>
      <c r="V12" s="121">
        <v>28.8</v>
      </c>
      <c r="W12" s="121">
        <v>29.1</v>
      </c>
      <c r="X12" s="121">
        <v>28.8</v>
      </c>
      <c r="Y12" s="121">
        <v>28.3</v>
      </c>
      <c r="Z12" s="121">
        <v>27.7</v>
      </c>
      <c r="AA12" s="121">
        <v>27.9</v>
      </c>
      <c r="AB12" s="121">
        <v>27.2</v>
      </c>
      <c r="AC12" s="121">
        <v>25.5</v>
      </c>
      <c r="AD12" s="121">
        <v>25.5</v>
      </c>
      <c r="AE12" s="121">
        <v>26.7</v>
      </c>
      <c r="AF12" s="121">
        <v>26.1</v>
      </c>
      <c r="AG12" s="121">
        <v>23.9</v>
      </c>
      <c r="AH12" s="121">
        <v>27.1</v>
      </c>
      <c r="AI12" s="121">
        <v>24.7</v>
      </c>
      <c r="AJ12" s="116">
        <f t="shared" si="1"/>
        <v>27.720000000000006</v>
      </c>
      <c r="AK12" s="121">
        <v>15.4</v>
      </c>
      <c r="AL12" s="121">
        <v>15.1</v>
      </c>
      <c r="AM12" s="121">
        <v>13.2</v>
      </c>
      <c r="AN12" s="121">
        <v>14.7</v>
      </c>
      <c r="AO12" s="121">
        <v>12.7</v>
      </c>
      <c r="AP12" s="121">
        <v>15.8</v>
      </c>
      <c r="AQ12" s="121">
        <v>12.9</v>
      </c>
      <c r="AR12" s="121">
        <v>11.2</v>
      </c>
      <c r="AS12" s="121">
        <v>10.1</v>
      </c>
      <c r="AT12" s="121">
        <v>12.3</v>
      </c>
      <c r="AU12" s="121">
        <v>12.8</v>
      </c>
      <c r="AV12" s="121">
        <v>10.6</v>
      </c>
      <c r="AW12" s="121">
        <v>11.1</v>
      </c>
      <c r="AX12" s="121">
        <v>13.8</v>
      </c>
      <c r="AY12" s="121">
        <v>14.4</v>
      </c>
      <c r="AZ12" s="121">
        <v>14</v>
      </c>
      <c r="BA12" s="121">
        <v>11.6</v>
      </c>
      <c r="BB12" s="121">
        <v>11.8</v>
      </c>
      <c r="BC12" s="121">
        <v>12.6</v>
      </c>
      <c r="BD12" s="121">
        <v>12</v>
      </c>
      <c r="BE12" s="121">
        <v>11</v>
      </c>
      <c r="BF12" s="121">
        <v>7</v>
      </c>
      <c r="BG12" s="121">
        <v>10.6</v>
      </c>
      <c r="BH12" s="121">
        <v>12.6</v>
      </c>
      <c r="BI12" s="121">
        <v>13.9</v>
      </c>
      <c r="BJ12" s="121">
        <v>13.6</v>
      </c>
      <c r="BK12" s="121">
        <v>14.1</v>
      </c>
      <c r="BL12" s="121">
        <v>12.8</v>
      </c>
      <c r="BM12" s="121">
        <v>15.3</v>
      </c>
      <c r="BN12" s="121">
        <v>15.4</v>
      </c>
      <c r="BO12" s="68">
        <f t="shared" si="2"/>
        <v>12.813333333333336</v>
      </c>
      <c r="BP12" s="4"/>
    </row>
    <row r="13" spans="2:69" ht="12.75" customHeight="1" x14ac:dyDescent="0.2">
      <c r="B13" s="1" t="str">
        <f t="shared" si="0"/>
        <v>Altiplano_BuenaVista</v>
      </c>
      <c r="C13" s="86" t="s">
        <v>3</v>
      </c>
      <c r="D13" s="86" t="s">
        <v>9</v>
      </c>
      <c r="E13" s="86" t="s">
        <v>10</v>
      </c>
      <c r="F13" s="139" t="s">
        <v>137</v>
      </c>
      <c r="G13" s="139" t="s">
        <v>137</v>
      </c>
      <c r="H13" s="139" t="s">
        <v>137</v>
      </c>
      <c r="I13" s="139" t="s">
        <v>137</v>
      </c>
      <c r="J13" s="139" t="s">
        <v>137</v>
      </c>
      <c r="K13" s="139" t="s">
        <v>137</v>
      </c>
      <c r="L13" s="139" t="s">
        <v>137</v>
      </c>
      <c r="M13" s="139" t="s">
        <v>137</v>
      </c>
      <c r="N13" s="139" t="s">
        <v>137</v>
      </c>
      <c r="O13" s="139" t="s">
        <v>137</v>
      </c>
      <c r="P13" s="139" t="s">
        <v>137</v>
      </c>
      <c r="Q13" s="139" t="s">
        <v>137</v>
      </c>
      <c r="R13" s="139" t="s">
        <v>137</v>
      </c>
      <c r="S13" s="139" t="s">
        <v>137</v>
      </c>
      <c r="T13" s="139" t="s">
        <v>137</v>
      </c>
      <c r="U13" s="139" t="s">
        <v>137</v>
      </c>
      <c r="V13" s="139" t="s">
        <v>137</v>
      </c>
      <c r="W13" s="139" t="s">
        <v>137</v>
      </c>
      <c r="X13" s="139" t="s">
        <v>137</v>
      </c>
      <c r="Y13" s="139" t="s">
        <v>137</v>
      </c>
      <c r="Z13" s="139" t="s">
        <v>137</v>
      </c>
      <c r="AA13" s="139" t="s">
        <v>137</v>
      </c>
      <c r="AB13" s="139" t="s">
        <v>137</v>
      </c>
      <c r="AC13" s="139" t="s">
        <v>137</v>
      </c>
      <c r="AD13" s="139" t="s">
        <v>137</v>
      </c>
      <c r="AE13" s="139" t="s">
        <v>137</v>
      </c>
      <c r="AF13" s="139" t="s">
        <v>137</v>
      </c>
      <c r="AG13" s="139" t="s">
        <v>137</v>
      </c>
      <c r="AH13" s="139" t="s">
        <v>137</v>
      </c>
      <c r="AI13" s="121">
        <v>24.7</v>
      </c>
      <c r="AJ13" s="116">
        <f t="shared" si="1"/>
        <v>24.7</v>
      </c>
      <c r="AK13" s="60" t="s">
        <v>137</v>
      </c>
      <c r="AL13" s="60" t="s">
        <v>137</v>
      </c>
      <c r="AM13" s="60" t="s">
        <v>137</v>
      </c>
      <c r="AN13" s="60" t="s">
        <v>137</v>
      </c>
      <c r="AO13" s="60" t="s">
        <v>137</v>
      </c>
      <c r="AP13" s="60" t="s">
        <v>137</v>
      </c>
      <c r="AQ13" s="60" t="s">
        <v>137</v>
      </c>
      <c r="AR13" s="60" t="s">
        <v>137</v>
      </c>
      <c r="AS13" s="60" t="s">
        <v>137</v>
      </c>
      <c r="AT13" s="60" t="s">
        <v>137</v>
      </c>
      <c r="AU13" s="60" t="s">
        <v>137</v>
      </c>
      <c r="AV13" s="60" t="s">
        <v>137</v>
      </c>
      <c r="AW13" s="60" t="s">
        <v>137</v>
      </c>
      <c r="AX13" s="60" t="s">
        <v>137</v>
      </c>
      <c r="AY13" s="60" t="s">
        <v>137</v>
      </c>
      <c r="AZ13" s="60" t="s">
        <v>137</v>
      </c>
      <c r="BA13" s="60" t="s">
        <v>137</v>
      </c>
      <c r="BB13" s="60" t="s">
        <v>137</v>
      </c>
      <c r="BC13" s="60" t="s">
        <v>137</v>
      </c>
      <c r="BD13" s="60" t="s">
        <v>137</v>
      </c>
      <c r="BE13" s="60" t="s">
        <v>137</v>
      </c>
      <c r="BF13" s="60" t="s">
        <v>137</v>
      </c>
      <c r="BG13" s="60" t="s">
        <v>137</v>
      </c>
      <c r="BH13" s="60" t="s">
        <v>137</v>
      </c>
      <c r="BI13" s="60" t="s">
        <v>137</v>
      </c>
      <c r="BJ13" s="60" t="s">
        <v>137</v>
      </c>
      <c r="BK13" s="60" t="s">
        <v>137</v>
      </c>
      <c r="BL13" s="60" t="s">
        <v>137</v>
      </c>
      <c r="BM13" s="60" t="s">
        <v>137</v>
      </c>
      <c r="BN13" s="121">
        <v>15.4</v>
      </c>
      <c r="BO13" s="68">
        <f t="shared" si="2"/>
        <v>15.4</v>
      </c>
      <c r="BP13" s="4"/>
    </row>
    <row r="14" spans="2:69" ht="12.75" customHeight="1" x14ac:dyDescent="0.2">
      <c r="B14" s="1" t="str">
        <f t="shared" si="0"/>
        <v>Altiplano_La Terquedad</v>
      </c>
      <c r="C14" s="86" t="s">
        <v>3</v>
      </c>
      <c r="D14" s="86" t="s">
        <v>43</v>
      </c>
      <c r="E14" s="86" t="s">
        <v>10</v>
      </c>
      <c r="F14" s="121">
        <v>29.8</v>
      </c>
      <c r="G14" s="121">
        <v>29.3</v>
      </c>
      <c r="H14" s="121">
        <v>31.3</v>
      </c>
      <c r="I14" s="121">
        <v>26</v>
      </c>
      <c r="J14" s="121">
        <v>25.8</v>
      </c>
      <c r="K14" s="121">
        <v>29.6</v>
      </c>
      <c r="L14" s="121">
        <v>30.5</v>
      </c>
      <c r="M14" s="121">
        <v>32.1</v>
      </c>
      <c r="N14" s="121">
        <v>33.4</v>
      </c>
      <c r="O14" s="121">
        <v>34.799999999999997</v>
      </c>
      <c r="P14" s="121">
        <v>31.5</v>
      </c>
      <c r="Q14" s="121">
        <v>33.4</v>
      </c>
      <c r="R14" s="121">
        <v>32.4</v>
      </c>
      <c r="S14" s="121">
        <v>29.4</v>
      </c>
      <c r="T14" s="121">
        <v>31.3</v>
      </c>
      <c r="U14" s="121">
        <v>32</v>
      </c>
      <c r="V14" s="121">
        <v>30.9</v>
      </c>
      <c r="W14" s="121">
        <v>31.9</v>
      </c>
      <c r="X14" s="121">
        <v>32.700000000000003</v>
      </c>
      <c r="Y14" s="121">
        <v>31.3</v>
      </c>
      <c r="Z14" s="121">
        <v>31.1</v>
      </c>
      <c r="AA14" s="121">
        <v>29.7</v>
      </c>
      <c r="AB14" s="121">
        <v>29.9</v>
      </c>
      <c r="AC14" s="121">
        <v>28.4</v>
      </c>
      <c r="AD14" s="121">
        <v>32</v>
      </c>
      <c r="AE14" s="121">
        <v>32</v>
      </c>
      <c r="AF14" s="121">
        <v>29.6</v>
      </c>
      <c r="AG14" s="121">
        <v>27.3</v>
      </c>
      <c r="AH14" s="121">
        <v>28.1</v>
      </c>
      <c r="AI14" s="121">
        <v>26.4</v>
      </c>
      <c r="AJ14" s="116">
        <f t="shared" si="1"/>
        <v>30.463333333333331</v>
      </c>
      <c r="AK14" s="121">
        <v>18.899999999999999</v>
      </c>
      <c r="AL14" s="121">
        <v>17.7</v>
      </c>
      <c r="AM14" s="121">
        <v>15.6</v>
      </c>
      <c r="AN14" s="121">
        <v>17.5</v>
      </c>
      <c r="AO14" s="121">
        <v>16.7</v>
      </c>
      <c r="AP14" s="121">
        <v>17.8</v>
      </c>
      <c r="AQ14" s="121">
        <v>15.2</v>
      </c>
      <c r="AR14" s="121">
        <v>12</v>
      </c>
      <c r="AS14" s="121">
        <v>11.1</v>
      </c>
      <c r="AT14" s="121">
        <v>13.5</v>
      </c>
      <c r="AU14" s="121">
        <v>17.399999999999999</v>
      </c>
      <c r="AV14" s="121">
        <v>16.2</v>
      </c>
      <c r="AW14" s="121">
        <v>16.8</v>
      </c>
      <c r="AX14" s="121">
        <v>18.100000000000001</v>
      </c>
      <c r="AY14" s="121">
        <v>15.7</v>
      </c>
      <c r="AZ14" s="121">
        <v>16.100000000000001</v>
      </c>
      <c r="BA14" s="121">
        <v>14.8</v>
      </c>
      <c r="BB14" s="121">
        <v>16.2</v>
      </c>
      <c r="BC14" s="121">
        <v>17.899999999999999</v>
      </c>
      <c r="BD14" s="121">
        <v>18.3</v>
      </c>
      <c r="BE14" s="121">
        <v>17.100000000000001</v>
      </c>
      <c r="BF14" s="121">
        <v>15.1</v>
      </c>
      <c r="BG14" s="121">
        <v>12.8</v>
      </c>
      <c r="BH14" s="121">
        <v>16.2</v>
      </c>
      <c r="BI14" s="121">
        <v>15.2</v>
      </c>
      <c r="BJ14" s="121">
        <v>17.3</v>
      </c>
      <c r="BK14" s="121">
        <v>15.5</v>
      </c>
      <c r="BL14" s="121">
        <v>16.5</v>
      </c>
      <c r="BM14" s="121">
        <v>16.7</v>
      </c>
      <c r="BN14" s="121">
        <v>18</v>
      </c>
      <c r="BO14" s="68">
        <f t="shared" si="2"/>
        <v>16.13</v>
      </c>
      <c r="BP14" s="4"/>
    </row>
    <row r="15" spans="2:69" ht="12.75" customHeight="1" x14ac:dyDescent="0.2">
      <c r="B15" s="1" t="str">
        <f t="shared" si="0"/>
        <v>Altiplano_BuenaVista</v>
      </c>
      <c r="C15" s="86" t="s">
        <v>3</v>
      </c>
      <c r="D15" s="86" t="s">
        <v>9</v>
      </c>
      <c r="E15" s="86" t="s">
        <v>11</v>
      </c>
      <c r="F15" s="139" t="s">
        <v>137</v>
      </c>
      <c r="G15" s="139" t="s">
        <v>137</v>
      </c>
      <c r="H15" s="139" t="s">
        <v>137</v>
      </c>
      <c r="I15" s="139" t="s">
        <v>137</v>
      </c>
      <c r="J15" s="139" t="s">
        <v>137</v>
      </c>
      <c r="K15" s="139" t="s">
        <v>137</v>
      </c>
      <c r="L15" s="139" t="s">
        <v>137</v>
      </c>
      <c r="M15" s="139" t="s">
        <v>137</v>
      </c>
      <c r="N15" s="139" t="s">
        <v>137</v>
      </c>
      <c r="O15" s="139" t="s">
        <v>137</v>
      </c>
      <c r="P15" s="139" t="s">
        <v>137</v>
      </c>
      <c r="Q15" s="139" t="s">
        <v>137</v>
      </c>
      <c r="R15" s="139" t="s">
        <v>137</v>
      </c>
      <c r="S15" s="139" t="s">
        <v>137</v>
      </c>
      <c r="T15" s="139" t="s">
        <v>137</v>
      </c>
      <c r="U15" s="139" t="s">
        <v>137</v>
      </c>
      <c r="V15" s="139" t="s">
        <v>137</v>
      </c>
      <c r="W15" s="139" t="s">
        <v>137</v>
      </c>
      <c r="X15" s="139" t="s">
        <v>137</v>
      </c>
      <c r="Y15" s="139" t="s">
        <v>137</v>
      </c>
      <c r="Z15" s="139" t="s">
        <v>137</v>
      </c>
      <c r="AA15" s="139" t="s">
        <v>137</v>
      </c>
      <c r="AB15" s="139" t="s">
        <v>137</v>
      </c>
      <c r="AC15" s="139" t="s">
        <v>137</v>
      </c>
      <c r="AD15" s="139" t="s">
        <v>137</v>
      </c>
      <c r="AE15" s="139" t="s">
        <v>137</v>
      </c>
      <c r="AF15" s="139" t="s">
        <v>137</v>
      </c>
      <c r="AG15" s="139" t="s">
        <v>137</v>
      </c>
      <c r="AH15" s="139" t="s">
        <v>137</v>
      </c>
      <c r="AI15" s="121">
        <v>26.4</v>
      </c>
      <c r="AJ15" s="116">
        <f t="shared" si="1"/>
        <v>26.4</v>
      </c>
      <c r="AK15" s="138" t="s">
        <v>137</v>
      </c>
      <c r="AL15" s="138" t="s">
        <v>137</v>
      </c>
      <c r="AM15" s="138" t="s">
        <v>137</v>
      </c>
      <c r="AN15" s="138" t="s">
        <v>137</v>
      </c>
      <c r="AO15" s="138" t="s">
        <v>137</v>
      </c>
      <c r="AP15" s="138" t="s">
        <v>137</v>
      </c>
      <c r="AQ15" s="138" t="s">
        <v>137</v>
      </c>
      <c r="AR15" s="138" t="s">
        <v>137</v>
      </c>
      <c r="AS15" s="138" t="s">
        <v>137</v>
      </c>
      <c r="AT15" s="138" t="s">
        <v>137</v>
      </c>
      <c r="AU15" s="138" t="s">
        <v>137</v>
      </c>
      <c r="AV15" s="138" t="s">
        <v>137</v>
      </c>
      <c r="AW15" s="138" t="s">
        <v>137</v>
      </c>
      <c r="AX15" s="138" t="s">
        <v>137</v>
      </c>
      <c r="AY15" s="138" t="s">
        <v>137</v>
      </c>
      <c r="AZ15" s="138" t="s">
        <v>137</v>
      </c>
      <c r="BA15" s="138" t="s">
        <v>137</v>
      </c>
      <c r="BB15" s="138" t="s">
        <v>137</v>
      </c>
      <c r="BC15" s="138" t="s">
        <v>137</v>
      </c>
      <c r="BD15" s="138" t="s">
        <v>137</v>
      </c>
      <c r="BE15" s="138" t="s">
        <v>137</v>
      </c>
      <c r="BF15" s="138" t="s">
        <v>137</v>
      </c>
      <c r="BG15" s="138" t="s">
        <v>137</v>
      </c>
      <c r="BH15" s="138" t="s">
        <v>137</v>
      </c>
      <c r="BI15" s="138" t="s">
        <v>137</v>
      </c>
      <c r="BJ15" s="138" t="s">
        <v>137</v>
      </c>
      <c r="BK15" s="138" t="s">
        <v>137</v>
      </c>
      <c r="BL15" s="138" t="s">
        <v>137</v>
      </c>
      <c r="BM15" s="138" t="s">
        <v>137</v>
      </c>
      <c r="BN15" s="121">
        <v>18</v>
      </c>
      <c r="BO15" s="68">
        <f t="shared" si="2"/>
        <v>18</v>
      </c>
      <c r="BP15" s="4"/>
    </row>
    <row r="16" spans="2:69" ht="12.75" customHeight="1" x14ac:dyDescent="0.2">
      <c r="B16" s="1" t="str">
        <f t="shared" si="0"/>
        <v>Altiplano_La Dulce</v>
      </c>
      <c r="C16" s="86" t="s">
        <v>3</v>
      </c>
      <c r="D16" s="86" t="s">
        <v>37</v>
      </c>
      <c r="E16" s="86" t="s">
        <v>11</v>
      </c>
      <c r="F16" s="139" t="s">
        <v>137</v>
      </c>
      <c r="G16" s="139" t="s">
        <v>137</v>
      </c>
      <c r="H16" s="139" t="s">
        <v>137</v>
      </c>
      <c r="I16" s="139" t="s">
        <v>137</v>
      </c>
      <c r="J16" s="139" t="s">
        <v>137</v>
      </c>
      <c r="K16" s="139" t="s">
        <v>137</v>
      </c>
      <c r="L16" s="139" t="s">
        <v>137</v>
      </c>
      <c r="M16" s="139" t="s">
        <v>137</v>
      </c>
      <c r="N16" s="139" t="s">
        <v>137</v>
      </c>
      <c r="O16" s="139" t="s">
        <v>137</v>
      </c>
      <c r="P16" s="139" t="s">
        <v>137</v>
      </c>
      <c r="Q16" s="139" t="s">
        <v>137</v>
      </c>
      <c r="R16" s="139" t="s">
        <v>137</v>
      </c>
      <c r="S16" s="139" t="s">
        <v>137</v>
      </c>
      <c r="T16" s="139" t="s">
        <v>137</v>
      </c>
      <c r="U16" s="139" t="s">
        <v>137</v>
      </c>
      <c r="V16" s="139" t="s">
        <v>137</v>
      </c>
      <c r="W16" s="139" t="s">
        <v>137</v>
      </c>
      <c r="X16" s="139" t="s">
        <v>137</v>
      </c>
      <c r="Y16" s="139" t="s">
        <v>137</v>
      </c>
      <c r="Z16" s="139" t="s">
        <v>137</v>
      </c>
      <c r="AA16" s="139" t="s">
        <v>137</v>
      </c>
      <c r="AB16" s="139" t="s">
        <v>137</v>
      </c>
      <c r="AC16" s="139" t="s">
        <v>137</v>
      </c>
      <c r="AD16" s="139" t="s">
        <v>137</v>
      </c>
      <c r="AE16" s="139" t="s">
        <v>137</v>
      </c>
      <c r="AF16" s="139" t="s">
        <v>137</v>
      </c>
      <c r="AG16" s="139" t="s">
        <v>137</v>
      </c>
      <c r="AH16" s="139" t="s">
        <v>137</v>
      </c>
      <c r="AI16" s="121">
        <v>26.4</v>
      </c>
      <c r="AJ16" s="116">
        <f t="shared" si="1"/>
        <v>26.4</v>
      </c>
      <c r="AK16" s="138" t="s">
        <v>137</v>
      </c>
      <c r="AL16" s="138" t="s">
        <v>137</v>
      </c>
      <c r="AM16" s="138" t="s">
        <v>137</v>
      </c>
      <c r="AN16" s="138" t="s">
        <v>137</v>
      </c>
      <c r="AO16" s="138" t="s">
        <v>137</v>
      </c>
      <c r="AP16" s="138" t="s">
        <v>137</v>
      </c>
      <c r="AQ16" s="138" t="s">
        <v>137</v>
      </c>
      <c r="AR16" s="138" t="s">
        <v>137</v>
      </c>
      <c r="AS16" s="138" t="s">
        <v>137</v>
      </c>
      <c r="AT16" s="138" t="s">
        <v>137</v>
      </c>
      <c r="AU16" s="138" t="s">
        <v>137</v>
      </c>
      <c r="AV16" s="138" t="s">
        <v>137</v>
      </c>
      <c r="AW16" s="138" t="s">
        <v>137</v>
      </c>
      <c r="AX16" s="138" t="s">
        <v>137</v>
      </c>
      <c r="AY16" s="138" t="s">
        <v>137</v>
      </c>
      <c r="AZ16" s="138" t="s">
        <v>137</v>
      </c>
      <c r="BA16" s="138" t="s">
        <v>137</v>
      </c>
      <c r="BB16" s="138" t="s">
        <v>137</v>
      </c>
      <c r="BC16" s="138" t="s">
        <v>137</v>
      </c>
      <c r="BD16" s="138" t="s">
        <v>137</v>
      </c>
      <c r="BE16" s="138" t="s">
        <v>137</v>
      </c>
      <c r="BF16" s="138" t="s">
        <v>137</v>
      </c>
      <c r="BG16" s="138" t="s">
        <v>137</v>
      </c>
      <c r="BH16" s="138" t="s">
        <v>137</v>
      </c>
      <c r="BI16" s="138" t="s">
        <v>137</v>
      </c>
      <c r="BJ16" s="138" t="s">
        <v>137</v>
      </c>
      <c r="BK16" s="138" t="s">
        <v>137</v>
      </c>
      <c r="BL16" s="138" t="s">
        <v>137</v>
      </c>
      <c r="BM16" s="138" t="s">
        <v>137</v>
      </c>
      <c r="BN16" s="121">
        <v>18</v>
      </c>
      <c r="BO16" s="68">
        <f t="shared" si="2"/>
        <v>18</v>
      </c>
      <c r="BP16" s="4"/>
    </row>
    <row r="17" spans="2:68" ht="12.75" customHeight="1" x14ac:dyDescent="0.2">
      <c r="B17" s="1" t="str">
        <f t="shared" si="0"/>
        <v>Altiplano_Yoliatl</v>
      </c>
      <c r="C17" s="86" t="s">
        <v>3</v>
      </c>
      <c r="D17" s="86" t="s">
        <v>72</v>
      </c>
      <c r="E17" s="86" t="s">
        <v>11</v>
      </c>
      <c r="F17" s="139" t="s">
        <v>137</v>
      </c>
      <c r="G17" s="139" t="s">
        <v>137</v>
      </c>
      <c r="H17" s="139" t="s">
        <v>137</v>
      </c>
      <c r="I17" s="139" t="s">
        <v>137</v>
      </c>
      <c r="J17" s="139" t="s">
        <v>137</v>
      </c>
      <c r="K17" s="139" t="s">
        <v>137</v>
      </c>
      <c r="L17" s="139" t="s">
        <v>137</v>
      </c>
      <c r="M17" s="139" t="s">
        <v>137</v>
      </c>
      <c r="N17" s="139" t="s">
        <v>137</v>
      </c>
      <c r="O17" s="139" t="s">
        <v>137</v>
      </c>
      <c r="P17" s="139" t="s">
        <v>137</v>
      </c>
      <c r="Q17" s="139" t="s">
        <v>137</v>
      </c>
      <c r="R17" s="139" t="s">
        <v>137</v>
      </c>
      <c r="S17" s="139" t="s">
        <v>137</v>
      </c>
      <c r="T17" s="139" t="s">
        <v>137</v>
      </c>
      <c r="U17" s="139" t="s">
        <v>137</v>
      </c>
      <c r="V17" s="139" t="s">
        <v>137</v>
      </c>
      <c r="W17" s="139" t="s">
        <v>137</v>
      </c>
      <c r="X17" s="139" t="s">
        <v>137</v>
      </c>
      <c r="Y17" s="139" t="s">
        <v>137</v>
      </c>
      <c r="Z17" s="139" t="s">
        <v>137</v>
      </c>
      <c r="AA17" s="139" t="s">
        <v>137</v>
      </c>
      <c r="AB17" s="139" t="s">
        <v>137</v>
      </c>
      <c r="AC17" s="139" t="s">
        <v>137</v>
      </c>
      <c r="AD17" s="139" t="s">
        <v>137</v>
      </c>
      <c r="AE17" s="139" t="s">
        <v>137</v>
      </c>
      <c r="AF17" s="139" t="s">
        <v>137</v>
      </c>
      <c r="AG17" s="139" t="s">
        <v>137</v>
      </c>
      <c r="AH17" s="139" t="s">
        <v>137</v>
      </c>
      <c r="AI17" s="121">
        <v>20.399999999999999</v>
      </c>
      <c r="AJ17" s="116">
        <f t="shared" si="1"/>
        <v>20.399999999999999</v>
      </c>
      <c r="AK17" s="138" t="s">
        <v>137</v>
      </c>
      <c r="AL17" s="138" t="s">
        <v>137</v>
      </c>
      <c r="AM17" s="138" t="s">
        <v>137</v>
      </c>
      <c r="AN17" s="138" t="s">
        <v>137</v>
      </c>
      <c r="AO17" s="138" t="s">
        <v>137</v>
      </c>
      <c r="AP17" s="138" t="s">
        <v>137</v>
      </c>
      <c r="AQ17" s="138" t="s">
        <v>137</v>
      </c>
      <c r="AR17" s="138" t="s">
        <v>137</v>
      </c>
      <c r="AS17" s="138" t="s">
        <v>137</v>
      </c>
      <c r="AT17" s="138" t="s">
        <v>137</v>
      </c>
      <c r="AU17" s="138" t="s">
        <v>137</v>
      </c>
      <c r="AV17" s="138" t="s">
        <v>137</v>
      </c>
      <c r="AW17" s="138" t="s">
        <v>137</v>
      </c>
      <c r="AX17" s="138" t="s">
        <v>137</v>
      </c>
      <c r="AY17" s="138" t="s">
        <v>137</v>
      </c>
      <c r="AZ17" s="138" t="s">
        <v>137</v>
      </c>
      <c r="BA17" s="138" t="s">
        <v>137</v>
      </c>
      <c r="BB17" s="138" t="s">
        <v>137</v>
      </c>
      <c r="BC17" s="138" t="s">
        <v>137</v>
      </c>
      <c r="BD17" s="138" t="s">
        <v>137</v>
      </c>
      <c r="BE17" s="138" t="s">
        <v>137</v>
      </c>
      <c r="BF17" s="138" t="s">
        <v>137</v>
      </c>
      <c r="BG17" s="138" t="s">
        <v>137</v>
      </c>
      <c r="BH17" s="138" t="s">
        <v>137</v>
      </c>
      <c r="BI17" s="138" t="s">
        <v>137</v>
      </c>
      <c r="BJ17" s="138" t="s">
        <v>137</v>
      </c>
      <c r="BK17" s="138" t="s">
        <v>137</v>
      </c>
      <c r="BL17" s="138" t="s">
        <v>137</v>
      </c>
      <c r="BM17" s="138" t="s">
        <v>137</v>
      </c>
      <c r="BN17" s="121">
        <v>15.9</v>
      </c>
      <c r="BO17" s="68">
        <f t="shared" si="2"/>
        <v>15.9</v>
      </c>
      <c r="BP17" s="4"/>
    </row>
    <row r="18" spans="2:68" ht="12.75" customHeight="1" x14ac:dyDescent="0.2">
      <c r="B18" s="1" t="str">
        <f t="shared" si="0"/>
        <v>Altiplano_El Pocito</v>
      </c>
      <c r="C18" s="86" t="s">
        <v>3</v>
      </c>
      <c r="D18" s="86" t="s">
        <v>132</v>
      </c>
      <c r="E18" s="86" t="s">
        <v>49</v>
      </c>
      <c r="F18" s="121">
        <v>23.9</v>
      </c>
      <c r="G18" s="121">
        <v>24.9</v>
      </c>
      <c r="H18" s="121">
        <v>25.7</v>
      </c>
      <c r="I18" s="121">
        <v>21.7</v>
      </c>
      <c r="J18" s="121">
        <v>20.8</v>
      </c>
      <c r="K18" s="121">
        <v>24</v>
      </c>
      <c r="L18" s="121">
        <v>24.3</v>
      </c>
      <c r="M18" s="121">
        <v>26.3</v>
      </c>
      <c r="N18" s="121">
        <v>27.7</v>
      </c>
      <c r="O18" s="121">
        <v>29.2</v>
      </c>
      <c r="P18" s="121">
        <v>25.7</v>
      </c>
      <c r="Q18" s="121">
        <v>27.3</v>
      </c>
      <c r="R18" s="121">
        <v>27.2</v>
      </c>
      <c r="S18" s="121">
        <v>25.6</v>
      </c>
      <c r="T18" s="121">
        <v>26.4</v>
      </c>
      <c r="U18" s="121">
        <v>27.4</v>
      </c>
      <c r="V18" s="121">
        <v>25.6</v>
      </c>
      <c r="W18" s="121">
        <v>27</v>
      </c>
      <c r="X18" s="121">
        <v>27.5</v>
      </c>
      <c r="Y18" s="121">
        <v>26.2</v>
      </c>
      <c r="Z18" s="121">
        <v>25.4</v>
      </c>
      <c r="AA18" s="121">
        <v>23.7</v>
      </c>
      <c r="AB18" s="121">
        <v>24.9</v>
      </c>
      <c r="AC18" s="121">
        <v>24.8</v>
      </c>
      <c r="AD18" s="121">
        <v>26.5</v>
      </c>
      <c r="AE18" s="121">
        <v>25.5</v>
      </c>
      <c r="AF18" s="121">
        <v>23.8</v>
      </c>
      <c r="AG18" s="121">
        <v>23.6</v>
      </c>
      <c r="AH18" s="121">
        <v>21.8</v>
      </c>
      <c r="AI18" s="121">
        <v>20.399999999999999</v>
      </c>
      <c r="AJ18" s="116">
        <f t="shared" si="1"/>
        <v>25.159999999999993</v>
      </c>
      <c r="AK18" s="121">
        <v>17</v>
      </c>
      <c r="AL18" s="121">
        <v>15.3</v>
      </c>
      <c r="AM18" s="121">
        <v>14.9</v>
      </c>
      <c r="AN18" s="121">
        <v>15.4</v>
      </c>
      <c r="AO18" s="121">
        <v>15.4</v>
      </c>
      <c r="AP18" s="121">
        <v>15.9</v>
      </c>
      <c r="AQ18" s="121">
        <v>13.6</v>
      </c>
      <c r="AR18" s="121">
        <v>11.9</v>
      </c>
      <c r="AS18" s="121">
        <v>12.2</v>
      </c>
      <c r="AT18" s="121">
        <v>13.1</v>
      </c>
      <c r="AU18" s="121">
        <v>14.9</v>
      </c>
      <c r="AV18" s="121">
        <v>14.3</v>
      </c>
      <c r="AW18" s="121">
        <v>16</v>
      </c>
      <c r="AX18" s="121">
        <v>16.600000000000001</v>
      </c>
      <c r="AY18" s="121">
        <v>15.9</v>
      </c>
      <c r="AZ18" s="121">
        <v>16.399999999999999</v>
      </c>
      <c r="BA18" s="121">
        <v>14.8</v>
      </c>
      <c r="BB18" s="121">
        <v>14.7</v>
      </c>
      <c r="BC18" s="121">
        <v>15.9</v>
      </c>
      <c r="BD18" s="121">
        <v>16.399999999999999</v>
      </c>
      <c r="BE18" s="121">
        <v>15.4</v>
      </c>
      <c r="BF18" s="121">
        <v>14.7</v>
      </c>
      <c r="BG18" s="121">
        <v>13.9</v>
      </c>
      <c r="BH18" s="121">
        <v>14.8</v>
      </c>
      <c r="BI18" s="121">
        <v>15.1</v>
      </c>
      <c r="BJ18" s="121">
        <v>16.100000000000001</v>
      </c>
      <c r="BK18" s="121">
        <v>14.3</v>
      </c>
      <c r="BL18" s="121">
        <v>15.6</v>
      </c>
      <c r="BM18" s="121">
        <v>15.9</v>
      </c>
      <c r="BN18" s="121">
        <v>15.9</v>
      </c>
      <c r="BO18" s="68">
        <f t="shared" si="2"/>
        <v>15.076666666666664</v>
      </c>
      <c r="BP18" s="4"/>
    </row>
    <row r="19" spans="2:68" ht="12.75" customHeight="1" x14ac:dyDescent="0.2">
      <c r="B19" s="1" t="str">
        <f t="shared" si="0"/>
        <v>Altiplano_La Victoria</v>
      </c>
      <c r="C19" s="86" t="s">
        <v>3</v>
      </c>
      <c r="D19" s="86" t="s">
        <v>129</v>
      </c>
      <c r="E19" s="86" t="s">
        <v>5</v>
      </c>
      <c r="F19" s="139" t="s">
        <v>137</v>
      </c>
      <c r="G19" s="139" t="s">
        <v>137</v>
      </c>
      <c r="H19" s="139" t="s">
        <v>137</v>
      </c>
      <c r="I19" s="139" t="s">
        <v>137</v>
      </c>
      <c r="J19" s="139" t="s">
        <v>137</v>
      </c>
      <c r="K19" s="139" t="s">
        <v>137</v>
      </c>
      <c r="L19" s="139" t="s">
        <v>137</v>
      </c>
      <c r="M19" s="139" t="s">
        <v>137</v>
      </c>
      <c r="N19" s="139" t="s">
        <v>137</v>
      </c>
      <c r="O19" s="139" t="s">
        <v>137</v>
      </c>
      <c r="P19" s="139" t="s">
        <v>137</v>
      </c>
      <c r="Q19" s="139" t="s">
        <v>137</v>
      </c>
      <c r="R19" s="139" t="s">
        <v>137</v>
      </c>
      <c r="S19" s="139" t="s">
        <v>137</v>
      </c>
      <c r="T19" s="139" t="s">
        <v>137</v>
      </c>
      <c r="U19" s="139" t="s">
        <v>137</v>
      </c>
      <c r="V19" s="139" t="s">
        <v>137</v>
      </c>
      <c r="W19" s="139" t="s">
        <v>137</v>
      </c>
      <c r="X19" s="139" t="s">
        <v>137</v>
      </c>
      <c r="Y19" s="139" t="s">
        <v>137</v>
      </c>
      <c r="Z19" s="139" t="s">
        <v>137</v>
      </c>
      <c r="AA19" s="139" t="s">
        <v>137</v>
      </c>
      <c r="AB19" s="139" t="s">
        <v>137</v>
      </c>
      <c r="AC19" s="139" t="s">
        <v>137</v>
      </c>
      <c r="AD19" s="139" t="s">
        <v>137</v>
      </c>
      <c r="AE19" s="139" t="s">
        <v>137</v>
      </c>
      <c r="AF19" s="139" t="s">
        <v>137</v>
      </c>
      <c r="AG19" s="139" t="s">
        <v>137</v>
      </c>
      <c r="AH19" s="139" t="s">
        <v>137</v>
      </c>
      <c r="AI19" s="121">
        <v>20.399999999999999</v>
      </c>
      <c r="AJ19" s="116">
        <f t="shared" si="1"/>
        <v>20.399999999999999</v>
      </c>
      <c r="AK19" s="138" t="s">
        <v>137</v>
      </c>
      <c r="AL19" s="138" t="s">
        <v>137</v>
      </c>
      <c r="AM19" s="138" t="s">
        <v>137</v>
      </c>
      <c r="AN19" s="138" t="s">
        <v>137</v>
      </c>
      <c r="AO19" s="138" t="s">
        <v>137</v>
      </c>
      <c r="AP19" s="138" t="s">
        <v>137</v>
      </c>
      <c r="AQ19" s="138" t="s">
        <v>137</v>
      </c>
      <c r="AR19" s="138" t="s">
        <v>137</v>
      </c>
      <c r="AS19" s="138" t="s">
        <v>137</v>
      </c>
      <c r="AT19" s="138" t="s">
        <v>137</v>
      </c>
      <c r="AU19" s="138" t="s">
        <v>137</v>
      </c>
      <c r="AV19" s="138" t="s">
        <v>137</v>
      </c>
      <c r="AW19" s="138" t="s">
        <v>137</v>
      </c>
      <c r="AX19" s="138" t="s">
        <v>137</v>
      </c>
      <c r="AY19" s="138" t="s">
        <v>137</v>
      </c>
      <c r="AZ19" s="138" t="s">
        <v>137</v>
      </c>
      <c r="BA19" s="138" t="s">
        <v>137</v>
      </c>
      <c r="BB19" s="138" t="s">
        <v>137</v>
      </c>
      <c r="BC19" s="138" t="s">
        <v>137</v>
      </c>
      <c r="BD19" s="138" t="s">
        <v>137</v>
      </c>
      <c r="BE19" s="138" t="s">
        <v>137</v>
      </c>
      <c r="BF19" s="138" t="s">
        <v>137</v>
      </c>
      <c r="BG19" s="138" t="s">
        <v>137</v>
      </c>
      <c r="BH19" s="138" t="s">
        <v>137</v>
      </c>
      <c r="BI19" s="138" t="s">
        <v>137</v>
      </c>
      <c r="BJ19" s="138" t="s">
        <v>137</v>
      </c>
      <c r="BK19" s="138" t="s">
        <v>137</v>
      </c>
      <c r="BL19" s="138" t="s">
        <v>137</v>
      </c>
      <c r="BM19" s="138" t="s">
        <v>137</v>
      </c>
      <c r="BN19" s="121">
        <v>15.9</v>
      </c>
      <c r="BO19" s="68">
        <f t="shared" si="2"/>
        <v>15.9</v>
      </c>
      <c r="BP19" s="4"/>
    </row>
    <row r="20" spans="2:68" ht="12.75" customHeight="1" x14ac:dyDescent="0.2">
      <c r="B20" s="1" t="str">
        <f t="shared" si="0"/>
        <v>Altiplano_Cerritos de Bernal</v>
      </c>
      <c r="C20" s="86" t="s">
        <v>3</v>
      </c>
      <c r="D20" s="86" t="s">
        <v>130</v>
      </c>
      <c r="E20" s="86" t="s">
        <v>5</v>
      </c>
      <c r="F20" s="139" t="s">
        <v>137</v>
      </c>
      <c r="G20" s="139" t="s">
        <v>137</v>
      </c>
      <c r="H20" s="139" t="s">
        <v>137</v>
      </c>
      <c r="I20" s="139" t="s">
        <v>137</v>
      </c>
      <c r="J20" s="139" t="s">
        <v>137</v>
      </c>
      <c r="K20" s="139" t="s">
        <v>137</v>
      </c>
      <c r="L20" s="139" t="s">
        <v>137</v>
      </c>
      <c r="M20" s="139" t="s">
        <v>137</v>
      </c>
      <c r="N20" s="139" t="s">
        <v>137</v>
      </c>
      <c r="O20" s="139" t="s">
        <v>137</v>
      </c>
      <c r="P20" s="139" t="s">
        <v>137</v>
      </c>
      <c r="Q20" s="139" t="s">
        <v>137</v>
      </c>
      <c r="R20" s="139" t="s">
        <v>137</v>
      </c>
      <c r="S20" s="139" t="s">
        <v>137</v>
      </c>
      <c r="T20" s="139" t="s">
        <v>137</v>
      </c>
      <c r="U20" s="139" t="s">
        <v>137</v>
      </c>
      <c r="V20" s="139" t="s">
        <v>137</v>
      </c>
      <c r="W20" s="139" t="s">
        <v>137</v>
      </c>
      <c r="X20" s="139" t="s">
        <v>137</v>
      </c>
      <c r="Y20" s="139" t="s">
        <v>137</v>
      </c>
      <c r="Z20" s="139" t="s">
        <v>137</v>
      </c>
      <c r="AA20" s="139" t="s">
        <v>137</v>
      </c>
      <c r="AB20" s="139" t="s">
        <v>137</v>
      </c>
      <c r="AC20" s="139" t="s">
        <v>137</v>
      </c>
      <c r="AD20" s="139" t="s">
        <v>137</v>
      </c>
      <c r="AE20" s="139" t="s">
        <v>137</v>
      </c>
      <c r="AF20" s="139" t="s">
        <v>137</v>
      </c>
      <c r="AG20" s="139" t="s">
        <v>137</v>
      </c>
      <c r="AH20" s="139" t="s">
        <v>137</v>
      </c>
      <c r="AI20" s="121">
        <v>20.8</v>
      </c>
      <c r="AJ20" s="116">
        <f t="shared" si="1"/>
        <v>20.8</v>
      </c>
      <c r="AK20" s="138" t="s">
        <v>137</v>
      </c>
      <c r="AL20" s="138" t="s">
        <v>137</v>
      </c>
      <c r="AM20" s="138" t="s">
        <v>137</v>
      </c>
      <c r="AN20" s="138" t="s">
        <v>137</v>
      </c>
      <c r="AO20" s="138" t="s">
        <v>137</v>
      </c>
      <c r="AP20" s="138" t="s">
        <v>137</v>
      </c>
      <c r="AQ20" s="138" t="s">
        <v>137</v>
      </c>
      <c r="AR20" s="138" t="s">
        <v>137</v>
      </c>
      <c r="AS20" s="138" t="s">
        <v>137</v>
      </c>
      <c r="AT20" s="138" t="s">
        <v>137</v>
      </c>
      <c r="AU20" s="138" t="s">
        <v>137</v>
      </c>
      <c r="AV20" s="138" t="s">
        <v>137</v>
      </c>
      <c r="AW20" s="138" t="s">
        <v>137</v>
      </c>
      <c r="AX20" s="138" t="s">
        <v>137</v>
      </c>
      <c r="AY20" s="138" t="s">
        <v>137</v>
      </c>
      <c r="AZ20" s="138" t="s">
        <v>137</v>
      </c>
      <c r="BA20" s="138" t="s">
        <v>137</v>
      </c>
      <c r="BB20" s="138" t="s">
        <v>137</v>
      </c>
      <c r="BC20" s="138" t="s">
        <v>137</v>
      </c>
      <c r="BD20" s="138" t="s">
        <v>137</v>
      </c>
      <c r="BE20" s="138" t="s">
        <v>137</v>
      </c>
      <c r="BF20" s="138" t="s">
        <v>137</v>
      </c>
      <c r="BG20" s="138" t="s">
        <v>137</v>
      </c>
      <c r="BH20" s="138" t="s">
        <v>137</v>
      </c>
      <c r="BI20" s="138" t="s">
        <v>137</v>
      </c>
      <c r="BJ20" s="138" t="s">
        <v>137</v>
      </c>
      <c r="BK20" s="138" t="s">
        <v>137</v>
      </c>
      <c r="BL20" s="138" t="s">
        <v>137</v>
      </c>
      <c r="BM20" s="138" t="s">
        <v>137</v>
      </c>
      <c r="BN20" s="121">
        <v>13.2</v>
      </c>
      <c r="BO20" s="68">
        <f t="shared" si="2"/>
        <v>13.2</v>
      </c>
      <c r="BP20" s="4"/>
    </row>
    <row r="21" spans="2:68" ht="12.75" customHeight="1" x14ac:dyDescent="0.2">
      <c r="B21" s="1" t="str">
        <f t="shared" si="0"/>
        <v>Altiplano_Santa Matilde</v>
      </c>
      <c r="C21" s="86" t="s">
        <v>3</v>
      </c>
      <c r="D21" s="86" t="s">
        <v>133</v>
      </c>
      <c r="E21" s="86" t="s">
        <v>5</v>
      </c>
      <c r="F21" s="121">
        <v>27</v>
      </c>
      <c r="G21" s="121">
        <v>26.1</v>
      </c>
      <c r="H21" s="139" t="s">
        <v>137</v>
      </c>
      <c r="I21" s="139" t="s">
        <v>137</v>
      </c>
      <c r="J21" s="139" t="s">
        <v>137</v>
      </c>
      <c r="K21" s="139" t="s">
        <v>137</v>
      </c>
      <c r="L21" s="139" t="s">
        <v>137</v>
      </c>
      <c r="M21" s="139" t="s">
        <v>137</v>
      </c>
      <c r="N21" s="139" t="s">
        <v>137</v>
      </c>
      <c r="O21" s="139" t="s">
        <v>137</v>
      </c>
      <c r="P21" s="139" t="s">
        <v>137</v>
      </c>
      <c r="Q21" s="139" t="s">
        <v>137</v>
      </c>
      <c r="R21" s="139" t="s">
        <v>137</v>
      </c>
      <c r="S21" s="139" t="s">
        <v>137</v>
      </c>
      <c r="T21" s="139" t="s">
        <v>137</v>
      </c>
      <c r="U21" s="139" t="s">
        <v>137</v>
      </c>
      <c r="V21" s="139" t="s">
        <v>137</v>
      </c>
      <c r="W21" s="139" t="s">
        <v>137</v>
      </c>
      <c r="X21" s="139" t="s">
        <v>137</v>
      </c>
      <c r="Y21" s="139" t="s">
        <v>137</v>
      </c>
      <c r="Z21" s="139" t="s">
        <v>137</v>
      </c>
      <c r="AA21" s="139" t="s">
        <v>137</v>
      </c>
      <c r="AB21" s="139" t="s">
        <v>137</v>
      </c>
      <c r="AC21" s="139" t="s">
        <v>137</v>
      </c>
      <c r="AD21" s="139" t="s">
        <v>137</v>
      </c>
      <c r="AE21" s="139" t="s">
        <v>137</v>
      </c>
      <c r="AF21" s="139" t="s">
        <v>137</v>
      </c>
      <c r="AG21" s="139" t="s">
        <v>137</v>
      </c>
      <c r="AH21" s="139" t="s">
        <v>137</v>
      </c>
      <c r="AI21" s="121">
        <v>20.8</v>
      </c>
      <c r="AJ21" s="116">
        <f t="shared" si="1"/>
        <v>24.633333333333336</v>
      </c>
      <c r="AK21" s="121">
        <v>16.100000000000001</v>
      </c>
      <c r="AL21" s="121">
        <v>15.9</v>
      </c>
      <c r="AM21" s="138" t="s">
        <v>137</v>
      </c>
      <c r="AN21" s="138" t="s">
        <v>137</v>
      </c>
      <c r="AO21" s="138" t="s">
        <v>137</v>
      </c>
      <c r="AP21" s="138" t="s">
        <v>137</v>
      </c>
      <c r="AQ21" s="138" t="s">
        <v>137</v>
      </c>
      <c r="AR21" s="138" t="s">
        <v>137</v>
      </c>
      <c r="AS21" s="138" t="s">
        <v>137</v>
      </c>
      <c r="AT21" s="138" t="s">
        <v>137</v>
      </c>
      <c r="AU21" s="138" t="s">
        <v>137</v>
      </c>
      <c r="AV21" s="138" t="s">
        <v>137</v>
      </c>
      <c r="AW21" s="138" t="s">
        <v>137</v>
      </c>
      <c r="AX21" s="138" t="s">
        <v>137</v>
      </c>
      <c r="AY21" s="138" t="s">
        <v>137</v>
      </c>
      <c r="AZ21" s="138" t="s">
        <v>137</v>
      </c>
      <c r="BA21" s="138" t="s">
        <v>137</v>
      </c>
      <c r="BB21" s="138" t="s">
        <v>137</v>
      </c>
      <c r="BC21" s="138" t="s">
        <v>137</v>
      </c>
      <c r="BD21" s="138" t="s">
        <v>137</v>
      </c>
      <c r="BE21" s="138" t="s">
        <v>137</v>
      </c>
      <c r="BF21" s="138" t="s">
        <v>137</v>
      </c>
      <c r="BG21" s="138" t="s">
        <v>137</v>
      </c>
      <c r="BH21" s="138" t="s">
        <v>137</v>
      </c>
      <c r="BI21" s="138" t="s">
        <v>137</v>
      </c>
      <c r="BJ21" s="138" t="s">
        <v>137</v>
      </c>
      <c r="BK21" s="138" t="s">
        <v>137</v>
      </c>
      <c r="BL21" s="138" t="s">
        <v>137</v>
      </c>
      <c r="BM21" s="138" t="s">
        <v>137</v>
      </c>
      <c r="BN21" s="121">
        <v>13.8</v>
      </c>
      <c r="BO21" s="68">
        <f t="shared" si="2"/>
        <v>15.266666666666666</v>
      </c>
      <c r="BP21" s="4"/>
    </row>
    <row r="22" spans="2:68" ht="12.75" customHeight="1" x14ac:dyDescent="0.2">
      <c r="B22" s="1" t="str">
        <f t="shared" si="0"/>
        <v>Altiplano_La Herradura</v>
      </c>
      <c r="C22" s="86" t="s">
        <v>3</v>
      </c>
      <c r="D22" s="86" t="s">
        <v>131</v>
      </c>
      <c r="E22" s="86" t="s">
        <v>11</v>
      </c>
      <c r="F22" s="121">
        <v>24.2</v>
      </c>
      <c r="G22" s="121">
        <v>23.1</v>
      </c>
      <c r="H22" s="121">
        <v>23.6</v>
      </c>
      <c r="I22" s="121">
        <v>20.2</v>
      </c>
      <c r="J22" s="121">
        <v>20.7</v>
      </c>
      <c r="K22" s="121">
        <v>21.2</v>
      </c>
      <c r="L22" s="121">
        <v>24.3</v>
      </c>
      <c r="M22" s="121">
        <v>26.1</v>
      </c>
      <c r="N22" s="121">
        <v>26.2</v>
      </c>
      <c r="O22" s="121">
        <v>26.9</v>
      </c>
      <c r="P22" s="121">
        <v>24</v>
      </c>
      <c r="Q22" s="121">
        <v>25.1</v>
      </c>
      <c r="R22" s="121">
        <v>27</v>
      </c>
      <c r="S22" s="121">
        <v>23.1</v>
      </c>
      <c r="T22" s="121">
        <v>23.7</v>
      </c>
      <c r="U22" s="121">
        <v>24.9</v>
      </c>
      <c r="V22" s="121">
        <v>23.6</v>
      </c>
      <c r="W22" s="121">
        <v>25.1</v>
      </c>
      <c r="X22" s="121">
        <v>25.7</v>
      </c>
      <c r="Y22" s="121">
        <v>24.7</v>
      </c>
      <c r="Z22" s="121">
        <v>24.4</v>
      </c>
      <c r="AA22" s="121">
        <v>22.3</v>
      </c>
      <c r="AB22" s="121">
        <v>22.8</v>
      </c>
      <c r="AC22" s="121">
        <v>23.5</v>
      </c>
      <c r="AD22" s="121">
        <v>24</v>
      </c>
      <c r="AE22" s="121">
        <v>22.9</v>
      </c>
      <c r="AF22" s="121">
        <v>22.8</v>
      </c>
      <c r="AG22" s="121">
        <v>20.6</v>
      </c>
      <c r="AH22" s="121">
        <v>21.3</v>
      </c>
      <c r="AI22" s="121">
        <v>20.8</v>
      </c>
      <c r="AJ22" s="116">
        <f t="shared" si="1"/>
        <v>23.626666666666662</v>
      </c>
      <c r="AK22" s="121">
        <v>14.3</v>
      </c>
      <c r="AL22" s="121">
        <v>14</v>
      </c>
      <c r="AM22" s="121">
        <v>12.4</v>
      </c>
      <c r="AN22" s="121">
        <v>13.2</v>
      </c>
      <c r="AO22" s="121">
        <v>13.1</v>
      </c>
      <c r="AP22" s="121">
        <v>14</v>
      </c>
      <c r="AQ22" s="121">
        <v>13.2</v>
      </c>
      <c r="AR22" s="121">
        <v>11.1</v>
      </c>
      <c r="AS22" s="121">
        <v>9.9</v>
      </c>
      <c r="AT22" s="121">
        <v>11.6</v>
      </c>
      <c r="AU22" s="121">
        <v>13.2</v>
      </c>
      <c r="AV22" s="121">
        <v>9.5</v>
      </c>
      <c r="AW22" s="121">
        <v>11</v>
      </c>
      <c r="AX22" s="121">
        <v>13.6</v>
      </c>
      <c r="AY22" s="121">
        <v>12.8</v>
      </c>
      <c r="AZ22" s="121">
        <v>12.2</v>
      </c>
      <c r="BA22" s="121">
        <v>12.4</v>
      </c>
      <c r="BB22" s="121">
        <v>11.9</v>
      </c>
      <c r="BC22" s="121">
        <v>11.5</v>
      </c>
      <c r="BD22" s="121">
        <v>10.199999999999999</v>
      </c>
      <c r="BE22" s="121">
        <v>12.3</v>
      </c>
      <c r="BF22" s="121">
        <v>8.5</v>
      </c>
      <c r="BG22" s="121">
        <v>10</v>
      </c>
      <c r="BH22" s="121">
        <v>10.9</v>
      </c>
      <c r="BI22" s="121">
        <v>9.8000000000000007</v>
      </c>
      <c r="BJ22" s="121">
        <v>13.8</v>
      </c>
      <c r="BK22" s="121">
        <v>12.5</v>
      </c>
      <c r="BL22" s="121">
        <v>13.2</v>
      </c>
      <c r="BM22" s="121">
        <v>13.2</v>
      </c>
      <c r="BN22" s="121">
        <v>13.8</v>
      </c>
      <c r="BO22" s="68">
        <f t="shared" si="2"/>
        <v>12.103333333333332</v>
      </c>
      <c r="BP22" s="4"/>
    </row>
    <row r="23" spans="2:68" ht="12.75" customHeight="1" x14ac:dyDescent="0.2">
      <c r="B23" s="1" t="str">
        <f t="shared" si="0"/>
        <v>Altiplano_Peotillos</v>
      </c>
      <c r="C23" s="86" t="s">
        <v>3</v>
      </c>
      <c r="D23" s="86" t="s">
        <v>48</v>
      </c>
      <c r="E23" s="86" t="s">
        <v>49</v>
      </c>
      <c r="F23" s="139" t="s">
        <v>137</v>
      </c>
      <c r="G23" s="139" t="s">
        <v>137</v>
      </c>
      <c r="H23" s="139" t="s">
        <v>137</v>
      </c>
      <c r="I23" s="139" t="s">
        <v>137</v>
      </c>
      <c r="J23" s="139" t="s">
        <v>137</v>
      </c>
      <c r="K23" s="139" t="s">
        <v>137</v>
      </c>
      <c r="L23" s="139" t="s">
        <v>137</v>
      </c>
      <c r="M23" s="139" t="s">
        <v>137</v>
      </c>
      <c r="N23" s="139" t="s">
        <v>137</v>
      </c>
      <c r="O23" s="139" t="s">
        <v>137</v>
      </c>
      <c r="P23" s="139" t="s">
        <v>137</v>
      </c>
      <c r="Q23" s="139" t="s">
        <v>137</v>
      </c>
      <c r="R23" s="139" t="s">
        <v>137</v>
      </c>
      <c r="S23" s="139" t="s">
        <v>137</v>
      </c>
      <c r="T23" s="139" t="s">
        <v>137</v>
      </c>
      <c r="U23" s="139" t="s">
        <v>137</v>
      </c>
      <c r="V23" s="139" t="s">
        <v>137</v>
      </c>
      <c r="W23" s="139" t="s">
        <v>137</v>
      </c>
      <c r="X23" s="139" t="s">
        <v>137</v>
      </c>
      <c r="Y23" s="139" t="s">
        <v>137</v>
      </c>
      <c r="Z23" s="139" t="s">
        <v>137</v>
      </c>
      <c r="AA23" s="139" t="s">
        <v>137</v>
      </c>
      <c r="AB23" s="139" t="s">
        <v>137</v>
      </c>
      <c r="AC23" s="139" t="s">
        <v>137</v>
      </c>
      <c r="AD23" s="139" t="s">
        <v>137</v>
      </c>
      <c r="AE23" s="139" t="s">
        <v>137</v>
      </c>
      <c r="AF23" s="139" t="s">
        <v>137</v>
      </c>
      <c r="AG23" s="139" t="s">
        <v>137</v>
      </c>
      <c r="AH23" s="139" t="s">
        <v>137</v>
      </c>
      <c r="AI23" s="121">
        <v>20.8</v>
      </c>
      <c r="AJ23" s="116">
        <f t="shared" si="1"/>
        <v>20.8</v>
      </c>
      <c r="AK23" s="60" t="s">
        <v>137</v>
      </c>
      <c r="AL23" s="60" t="s">
        <v>137</v>
      </c>
      <c r="AM23" s="60" t="s">
        <v>137</v>
      </c>
      <c r="AN23" s="60" t="s">
        <v>137</v>
      </c>
      <c r="AO23" s="60" t="s">
        <v>137</v>
      </c>
      <c r="AP23" s="60" t="s">
        <v>137</v>
      </c>
      <c r="AQ23" s="60" t="s">
        <v>137</v>
      </c>
      <c r="AR23" s="60" t="s">
        <v>137</v>
      </c>
      <c r="AS23" s="60" t="s">
        <v>137</v>
      </c>
      <c r="AT23" s="60" t="s">
        <v>137</v>
      </c>
      <c r="AU23" s="60" t="s">
        <v>137</v>
      </c>
      <c r="AV23" s="60" t="s">
        <v>137</v>
      </c>
      <c r="AW23" s="60" t="s">
        <v>137</v>
      </c>
      <c r="AX23" s="60" t="s">
        <v>137</v>
      </c>
      <c r="AY23" s="60" t="s">
        <v>137</v>
      </c>
      <c r="AZ23" s="60" t="s">
        <v>137</v>
      </c>
      <c r="BA23" s="60" t="s">
        <v>137</v>
      </c>
      <c r="BB23" s="60" t="s">
        <v>137</v>
      </c>
      <c r="BC23" s="60" t="s">
        <v>137</v>
      </c>
      <c r="BD23" s="60" t="s">
        <v>137</v>
      </c>
      <c r="BE23" s="60" t="s">
        <v>137</v>
      </c>
      <c r="BF23" s="60" t="s">
        <v>137</v>
      </c>
      <c r="BG23" s="60" t="s">
        <v>137</v>
      </c>
      <c r="BH23" s="60" t="s">
        <v>137</v>
      </c>
      <c r="BI23" s="60" t="s">
        <v>137</v>
      </c>
      <c r="BJ23" s="60" t="s">
        <v>137</v>
      </c>
      <c r="BK23" s="60" t="s">
        <v>137</v>
      </c>
      <c r="BL23" s="60" t="s">
        <v>137</v>
      </c>
      <c r="BM23" s="60" t="s">
        <v>137</v>
      </c>
      <c r="BN23" s="121">
        <v>13.2</v>
      </c>
      <c r="BO23" s="68">
        <f t="shared" si="2"/>
        <v>13.2</v>
      </c>
      <c r="BP23" s="4"/>
    </row>
    <row r="24" spans="2:68" ht="12.75" customHeight="1" x14ac:dyDescent="0.2">
      <c r="B24" s="1" t="str">
        <f t="shared" si="0"/>
        <v>Centro_Benito Juárez</v>
      </c>
      <c r="C24" s="112" t="s">
        <v>6</v>
      </c>
      <c r="D24" s="112" t="s">
        <v>7</v>
      </c>
      <c r="E24" s="112" t="s">
        <v>8</v>
      </c>
      <c r="F24" s="139" t="s">
        <v>137</v>
      </c>
      <c r="G24" s="139" t="s">
        <v>137</v>
      </c>
      <c r="H24" s="139" t="s">
        <v>137</v>
      </c>
      <c r="I24" s="139" t="s">
        <v>137</v>
      </c>
      <c r="J24" s="139" t="s">
        <v>137</v>
      </c>
      <c r="K24" s="139" t="s">
        <v>137</v>
      </c>
      <c r="L24" s="139" t="s">
        <v>137</v>
      </c>
      <c r="M24" s="139" t="s">
        <v>137</v>
      </c>
      <c r="N24" s="139" t="s">
        <v>137</v>
      </c>
      <c r="O24" s="139" t="s">
        <v>137</v>
      </c>
      <c r="P24" s="139" t="s">
        <v>137</v>
      </c>
      <c r="Q24" s="139" t="s">
        <v>137</v>
      </c>
      <c r="R24" s="139" t="s">
        <v>137</v>
      </c>
      <c r="S24" s="139" t="s">
        <v>137</v>
      </c>
      <c r="T24" s="139" t="s">
        <v>137</v>
      </c>
      <c r="U24" s="139" t="s">
        <v>137</v>
      </c>
      <c r="V24" s="139" t="s">
        <v>137</v>
      </c>
      <c r="W24" s="139" t="s">
        <v>137</v>
      </c>
      <c r="X24" s="139" t="s">
        <v>137</v>
      </c>
      <c r="Y24" s="139" t="s">
        <v>137</v>
      </c>
      <c r="Z24" s="139" t="s">
        <v>137</v>
      </c>
      <c r="AA24" s="139" t="s">
        <v>137</v>
      </c>
      <c r="AB24" s="139" t="s">
        <v>137</v>
      </c>
      <c r="AC24" s="139" t="s">
        <v>137</v>
      </c>
      <c r="AD24" s="139" t="s">
        <v>137</v>
      </c>
      <c r="AE24" s="139" t="s">
        <v>137</v>
      </c>
      <c r="AF24" s="139" t="s">
        <v>137</v>
      </c>
      <c r="AG24" s="139" t="s">
        <v>137</v>
      </c>
      <c r="AH24" s="121">
        <v>23.7</v>
      </c>
      <c r="AI24" s="121">
        <v>21.3</v>
      </c>
      <c r="AJ24" s="116">
        <f t="shared" si="1"/>
        <v>22.5</v>
      </c>
      <c r="AK24" s="60" t="s">
        <v>137</v>
      </c>
      <c r="AL24" s="60" t="s">
        <v>137</v>
      </c>
      <c r="AM24" s="60" t="s">
        <v>137</v>
      </c>
      <c r="AN24" s="60" t="s">
        <v>137</v>
      </c>
      <c r="AO24" s="60" t="s">
        <v>137</v>
      </c>
      <c r="AP24" s="60" t="s">
        <v>137</v>
      </c>
      <c r="AQ24" s="60" t="s">
        <v>137</v>
      </c>
      <c r="AR24" s="60" t="s">
        <v>137</v>
      </c>
      <c r="AS24" s="60" t="s">
        <v>137</v>
      </c>
      <c r="AT24" s="60" t="s">
        <v>137</v>
      </c>
      <c r="AU24" s="60" t="s">
        <v>137</v>
      </c>
      <c r="AV24" s="60" t="s">
        <v>137</v>
      </c>
      <c r="AW24" s="60" t="s">
        <v>137</v>
      </c>
      <c r="AX24" s="60" t="s">
        <v>137</v>
      </c>
      <c r="AY24" s="60" t="s">
        <v>137</v>
      </c>
      <c r="AZ24" s="60" t="s">
        <v>137</v>
      </c>
      <c r="BA24" s="60" t="s">
        <v>137</v>
      </c>
      <c r="BB24" s="60" t="s">
        <v>137</v>
      </c>
      <c r="BC24" s="60" t="s">
        <v>137</v>
      </c>
      <c r="BD24" s="60" t="s">
        <v>137</v>
      </c>
      <c r="BE24" s="60" t="s">
        <v>137</v>
      </c>
      <c r="BF24" s="60" t="s">
        <v>137</v>
      </c>
      <c r="BG24" s="60" t="s">
        <v>137</v>
      </c>
      <c r="BH24" s="60" t="s">
        <v>137</v>
      </c>
      <c r="BI24" s="60" t="s">
        <v>137</v>
      </c>
      <c r="BJ24" s="60" t="s">
        <v>137</v>
      </c>
      <c r="BK24" s="60" t="s">
        <v>137</v>
      </c>
      <c r="BL24" s="60" t="s">
        <v>137</v>
      </c>
      <c r="BM24" s="60" t="s">
        <v>137</v>
      </c>
      <c r="BN24" s="121">
        <v>15.6</v>
      </c>
      <c r="BO24" s="68">
        <f t="shared" si="2"/>
        <v>15.6</v>
      </c>
      <c r="BP24" s="4"/>
    </row>
    <row r="25" spans="2:68" ht="12.75" customHeight="1" x14ac:dyDescent="0.2">
      <c r="B25" s="1" t="str">
        <f t="shared" si="0"/>
        <v>Centro_El Polvorín</v>
      </c>
      <c r="C25" s="112" t="s">
        <v>6</v>
      </c>
      <c r="D25" s="112" t="s">
        <v>25</v>
      </c>
      <c r="E25" s="112" t="s">
        <v>26</v>
      </c>
      <c r="F25" s="121">
        <v>26.1</v>
      </c>
      <c r="G25" s="121">
        <v>26</v>
      </c>
      <c r="H25" s="121">
        <v>27.9</v>
      </c>
      <c r="I25" s="121">
        <v>22.7</v>
      </c>
      <c r="J25" s="121">
        <v>23.7</v>
      </c>
      <c r="K25" s="139" t="s">
        <v>137</v>
      </c>
      <c r="L25" s="139" t="s">
        <v>137</v>
      </c>
      <c r="M25" s="139" t="s">
        <v>137</v>
      </c>
      <c r="N25" s="139" t="s">
        <v>137</v>
      </c>
      <c r="O25" s="139" t="s">
        <v>137</v>
      </c>
      <c r="P25" s="139" t="s">
        <v>137</v>
      </c>
      <c r="Q25" s="139" t="s">
        <v>137</v>
      </c>
      <c r="R25" s="139" t="s">
        <v>137</v>
      </c>
      <c r="S25" s="139" t="s">
        <v>137</v>
      </c>
      <c r="T25" s="139" t="s">
        <v>137</v>
      </c>
      <c r="U25" s="139" t="s">
        <v>137</v>
      </c>
      <c r="V25" s="139" t="s">
        <v>137</v>
      </c>
      <c r="W25" s="139" t="s">
        <v>137</v>
      </c>
      <c r="X25" s="139" t="s">
        <v>137</v>
      </c>
      <c r="Y25" s="139" t="s">
        <v>137</v>
      </c>
      <c r="Z25" s="139" t="s">
        <v>137</v>
      </c>
      <c r="AA25" s="139" t="s">
        <v>137</v>
      </c>
      <c r="AB25" s="139" t="s">
        <v>137</v>
      </c>
      <c r="AC25" s="139" t="s">
        <v>137</v>
      </c>
      <c r="AD25" s="139" t="s">
        <v>137</v>
      </c>
      <c r="AE25" s="139" t="s">
        <v>137</v>
      </c>
      <c r="AF25" s="139" t="s">
        <v>137</v>
      </c>
      <c r="AG25" s="139" t="s">
        <v>137</v>
      </c>
      <c r="AH25" s="139" t="s">
        <v>137</v>
      </c>
      <c r="AI25" s="139" t="s">
        <v>137</v>
      </c>
      <c r="AJ25" s="116">
        <f t="shared" si="1"/>
        <v>25.28</v>
      </c>
      <c r="AK25" s="121">
        <v>17.5</v>
      </c>
      <c r="AL25" s="121">
        <v>16.2</v>
      </c>
      <c r="AM25" s="121">
        <v>14.1</v>
      </c>
      <c r="AN25" s="121">
        <v>14.3</v>
      </c>
      <c r="AO25" s="121">
        <v>15.6</v>
      </c>
      <c r="AP25" s="60" t="s">
        <v>137</v>
      </c>
      <c r="AQ25" s="60" t="s">
        <v>137</v>
      </c>
      <c r="AR25" s="60" t="s">
        <v>137</v>
      </c>
      <c r="AS25" s="60" t="s">
        <v>137</v>
      </c>
      <c r="AT25" s="60" t="s">
        <v>137</v>
      </c>
      <c r="AU25" s="60" t="s">
        <v>137</v>
      </c>
      <c r="AV25" s="60" t="s">
        <v>137</v>
      </c>
      <c r="AW25" s="60" t="s">
        <v>137</v>
      </c>
      <c r="AX25" s="60" t="s">
        <v>137</v>
      </c>
      <c r="AY25" s="60" t="s">
        <v>137</v>
      </c>
      <c r="AZ25" s="60" t="s">
        <v>137</v>
      </c>
      <c r="BA25" s="60" t="s">
        <v>137</v>
      </c>
      <c r="BB25" s="60" t="s">
        <v>137</v>
      </c>
      <c r="BC25" s="60" t="s">
        <v>137</v>
      </c>
      <c r="BD25" s="60" t="s">
        <v>137</v>
      </c>
      <c r="BE25" s="60" t="s">
        <v>137</v>
      </c>
      <c r="BF25" s="60" t="s">
        <v>137</v>
      </c>
      <c r="BG25" s="60" t="s">
        <v>137</v>
      </c>
      <c r="BH25" s="60" t="s">
        <v>137</v>
      </c>
      <c r="BI25" s="60" t="s">
        <v>137</v>
      </c>
      <c r="BJ25" s="60" t="s">
        <v>137</v>
      </c>
      <c r="BK25" s="60" t="s">
        <v>137</v>
      </c>
      <c r="BL25" s="60" t="s">
        <v>137</v>
      </c>
      <c r="BM25" s="60" t="s">
        <v>137</v>
      </c>
      <c r="BN25" s="60" t="s">
        <v>137</v>
      </c>
      <c r="BO25" s="68">
        <f t="shared" si="2"/>
        <v>15.540000000000001</v>
      </c>
      <c r="BP25" s="4"/>
    </row>
    <row r="26" spans="2:68" ht="12.75" customHeight="1" x14ac:dyDescent="0.2">
      <c r="B26" s="1" t="str">
        <f t="shared" si="0"/>
        <v xml:space="preserve">Centro_Santa Clara </v>
      </c>
      <c r="C26" s="112" t="s">
        <v>6</v>
      </c>
      <c r="D26" s="112" t="s">
        <v>64</v>
      </c>
      <c r="E26" s="112" t="s">
        <v>65</v>
      </c>
      <c r="F26" s="121">
        <v>26.9</v>
      </c>
      <c r="G26" s="121">
        <v>26.7</v>
      </c>
      <c r="H26" s="121">
        <v>27.4</v>
      </c>
      <c r="I26" s="121">
        <v>23.5</v>
      </c>
      <c r="J26" s="139" t="s">
        <v>137</v>
      </c>
      <c r="K26" s="139" t="s">
        <v>137</v>
      </c>
      <c r="L26" s="139" t="s">
        <v>137</v>
      </c>
      <c r="M26" s="139" t="s">
        <v>137</v>
      </c>
      <c r="N26" s="139" t="s">
        <v>137</v>
      </c>
      <c r="O26" s="139" t="s">
        <v>137</v>
      </c>
      <c r="P26" s="139" t="s">
        <v>137</v>
      </c>
      <c r="Q26" s="139" t="s">
        <v>137</v>
      </c>
      <c r="R26" s="139" t="s">
        <v>137</v>
      </c>
      <c r="S26" s="139" t="s">
        <v>137</v>
      </c>
      <c r="T26" s="139" t="s">
        <v>137</v>
      </c>
      <c r="U26" s="139" t="s">
        <v>137</v>
      </c>
      <c r="V26" s="139" t="s">
        <v>137</v>
      </c>
      <c r="W26" s="139" t="s">
        <v>137</v>
      </c>
      <c r="X26" s="139" t="s">
        <v>137</v>
      </c>
      <c r="Y26" s="139" t="s">
        <v>137</v>
      </c>
      <c r="Z26" s="139" t="s">
        <v>137</v>
      </c>
      <c r="AA26" s="139" t="s">
        <v>137</v>
      </c>
      <c r="AB26" s="139" t="s">
        <v>137</v>
      </c>
      <c r="AC26" s="139" t="s">
        <v>137</v>
      </c>
      <c r="AD26" s="139" t="s">
        <v>137</v>
      </c>
      <c r="AE26" s="139" t="s">
        <v>137</v>
      </c>
      <c r="AF26" s="139" t="s">
        <v>137</v>
      </c>
      <c r="AG26" s="139" t="s">
        <v>137</v>
      </c>
      <c r="AH26" s="139" t="s">
        <v>137</v>
      </c>
      <c r="AI26" s="139" t="s">
        <v>137</v>
      </c>
      <c r="AJ26" s="116">
        <f t="shared" si="1"/>
        <v>26.125</v>
      </c>
      <c r="AK26" s="121">
        <v>18.100000000000001</v>
      </c>
      <c r="AL26" s="121">
        <v>16.3</v>
      </c>
      <c r="AM26" s="121">
        <v>15.9</v>
      </c>
      <c r="AN26" s="121">
        <v>13.5</v>
      </c>
      <c r="AO26" s="60" t="s">
        <v>137</v>
      </c>
      <c r="AP26" s="60" t="s">
        <v>137</v>
      </c>
      <c r="AQ26" s="60" t="s">
        <v>137</v>
      </c>
      <c r="AR26" s="60" t="s">
        <v>137</v>
      </c>
      <c r="AS26" s="60" t="s">
        <v>137</v>
      </c>
      <c r="AT26" s="60" t="s">
        <v>137</v>
      </c>
      <c r="AU26" s="60" t="s">
        <v>137</v>
      </c>
      <c r="AV26" s="60" t="s">
        <v>137</v>
      </c>
      <c r="AW26" s="60" t="s">
        <v>137</v>
      </c>
      <c r="AX26" s="60" t="s">
        <v>137</v>
      </c>
      <c r="AY26" s="60" t="s">
        <v>137</v>
      </c>
      <c r="AZ26" s="60" t="s">
        <v>137</v>
      </c>
      <c r="BA26" s="60" t="s">
        <v>137</v>
      </c>
      <c r="BB26" s="60" t="s">
        <v>137</v>
      </c>
      <c r="BC26" s="60" t="s">
        <v>137</v>
      </c>
      <c r="BD26" s="60" t="s">
        <v>137</v>
      </c>
      <c r="BE26" s="60" t="s">
        <v>137</v>
      </c>
      <c r="BF26" s="60" t="s">
        <v>137</v>
      </c>
      <c r="BG26" s="60" t="s">
        <v>137</v>
      </c>
      <c r="BH26" s="60" t="s">
        <v>137</v>
      </c>
      <c r="BI26" s="60" t="s">
        <v>137</v>
      </c>
      <c r="BJ26" s="60" t="s">
        <v>137</v>
      </c>
      <c r="BK26" s="60" t="s">
        <v>137</v>
      </c>
      <c r="BL26" s="60" t="s">
        <v>137</v>
      </c>
      <c r="BM26" s="60" t="s">
        <v>137</v>
      </c>
      <c r="BN26" s="60" t="s">
        <v>137</v>
      </c>
      <c r="BO26" s="68">
        <f t="shared" si="2"/>
        <v>15.950000000000001</v>
      </c>
      <c r="BP26" s="4"/>
    </row>
    <row r="27" spans="2:68" ht="12.75" customHeight="1" x14ac:dyDescent="0.2">
      <c r="B27" s="1" t="str">
        <f t="shared" si="0"/>
        <v>Centro_INIFAP San Luis</v>
      </c>
      <c r="C27" s="112" t="s">
        <v>6</v>
      </c>
      <c r="D27" s="112" t="s">
        <v>106</v>
      </c>
      <c r="E27" s="112" t="s">
        <v>104</v>
      </c>
      <c r="F27" s="121">
        <v>26.9</v>
      </c>
      <c r="G27" s="121">
        <v>26.4</v>
      </c>
      <c r="H27" s="121">
        <v>26.3</v>
      </c>
      <c r="I27" s="121">
        <v>23.5</v>
      </c>
      <c r="J27" s="121">
        <v>22.7</v>
      </c>
      <c r="K27" s="121">
        <v>25</v>
      </c>
      <c r="L27" s="139" t="s">
        <v>137</v>
      </c>
      <c r="M27" s="139" t="s">
        <v>137</v>
      </c>
      <c r="N27" s="139" t="s">
        <v>137</v>
      </c>
      <c r="O27" s="139" t="s">
        <v>137</v>
      </c>
      <c r="P27" s="139" t="s">
        <v>137</v>
      </c>
      <c r="Q27" s="139" t="s">
        <v>137</v>
      </c>
      <c r="R27" s="139" t="s">
        <v>137</v>
      </c>
      <c r="S27" s="139" t="s">
        <v>137</v>
      </c>
      <c r="T27" s="139" t="s">
        <v>137</v>
      </c>
      <c r="U27" s="139" t="s">
        <v>137</v>
      </c>
      <c r="V27" s="139" t="s">
        <v>137</v>
      </c>
      <c r="W27" s="139" t="s">
        <v>137</v>
      </c>
      <c r="X27" s="139" t="s">
        <v>137</v>
      </c>
      <c r="Y27" s="139" t="s">
        <v>137</v>
      </c>
      <c r="Z27" s="139" t="s">
        <v>137</v>
      </c>
      <c r="AA27" s="139" t="s">
        <v>137</v>
      </c>
      <c r="AB27" s="139" t="s">
        <v>137</v>
      </c>
      <c r="AC27" s="139" t="s">
        <v>137</v>
      </c>
      <c r="AD27" s="139" t="s">
        <v>137</v>
      </c>
      <c r="AE27" s="139" t="s">
        <v>137</v>
      </c>
      <c r="AF27" s="139" t="s">
        <v>137</v>
      </c>
      <c r="AG27" s="139" t="s">
        <v>137</v>
      </c>
      <c r="AH27" s="139" t="s">
        <v>137</v>
      </c>
      <c r="AI27" s="139" t="s">
        <v>137</v>
      </c>
      <c r="AJ27" s="116">
        <f t="shared" si="1"/>
        <v>25.133333333333336</v>
      </c>
      <c r="AK27" s="121">
        <v>17.5</v>
      </c>
      <c r="AL27" s="121">
        <v>16.3</v>
      </c>
      <c r="AM27" s="121">
        <v>16.5</v>
      </c>
      <c r="AN27" s="121">
        <v>15.4</v>
      </c>
      <c r="AO27" s="121">
        <v>15</v>
      </c>
      <c r="AP27" s="121">
        <v>15.2</v>
      </c>
      <c r="AQ27" s="60" t="s">
        <v>137</v>
      </c>
      <c r="AR27" s="60" t="s">
        <v>137</v>
      </c>
      <c r="AS27" s="60" t="s">
        <v>137</v>
      </c>
      <c r="AT27" s="60" t="s">
        <v>137</v>
      </c>
      <c r="AU27" s="60" t="s">
        <v>137</v>
      </c>
      <c r="AV27" s="60" t="s">
        <v>137</v>
      </c>
      <c r="AW27" s="60" t="s">
        <v>137</v>
      </c>
      <c r="AX27" s="60" t="s">
        <v>137</v>
      </c>
      <c r="AY27" s="60" t="s">
        <v>137</v>
      </c>
      <c r="AZ27" s="60" t="s">
        <v>137</v>
      </c>
      <c r="BA27" s="60" t="s">
        <v>137</v>
      </c>
      <c r="BB27" s="60" t="s">
        <v>137</v>
      </c>
      <c r="BC27" s="60" t="s">
        <v>137</v>
      </c>
      <c r="BD27" s="60" t="s">
        <v>137</v>
      </c>
      <c r="BE27" s="60" t="s">
        <v>137</v>
      </c>
      <c r="BF27" s="60" t="s">
        <v>137</v>
      </c>
      <c r="BG27" s="60" t="s">
        <v>137</v>
      </c>
      <c r="BH27" s="60" t="s">
        <v>137</v>
      </c>
      <c r="BI27" s="60" t="s">
        <v>137</v>
      </c>
      <c r="BJ27" s="60" t="s">
        <v>137</v>
      </c>
      <c r="BK27" s="60" t="s">
        <v>137</v>
      </c>
      <c r="BL27" s="60" t="s">
        <v>137</v>
      </c>
      <c r="BM27" s="60" t="s">
        <v>137</v>
      </c>
      <c r="BN27" s="60" t="s">
        <v>137</v>
      </c>
      <c r="BO27" s="68">
        <f t="shared" si="2"/>
        <v>15.983333333333334</v>
      </c>
      <c r="BP27" s="4"/>
    </row>
    <row r="28" spans="2:68" ht="12.75" customHeight="1" x14ac:dyDescent="0.2">
      <c r="B28" s="1" t="str">
        <f t="shared" si="0"/>
        <v>Centro_La Lugarda</v>
      </c>
      <c r="C28" s="112" t="s">
        <v>6</v>
      </c>
      <c r="D28" s="112" t="s">
        <v>39</v>
      </c>
      <c r="E28" s="112" t="s">
        <v>40</v>
      </c>
      <c r="F28" s="121">
        <v>22.2</v>
      </c>
      <c r="G28" s="121">
        <v>22.7</v>
      </c>
      <c r="H28" s="121">
        <v>22.9</v>
      </c>
      <c r="I28" s="121">
        <v>21</v>
      </c>
      <c r="J28" s="121">
        <v>21.5</v>
      </c>
      <c r="K28" s="139" t="s">
        <v>137</v>
      </c>
      <c r="L28" s="139" t="s">
        <v>137</v>
      </c>
      <c r="M28" s="139" t="s">
        <v>137</v>
      </c>
      <c r="N28" s="139" t="s">
        <v>137</v>
      </c>
      <c r="O28" s="139" t="s">
        <v>137</v>
      </c>
      <c r="P28" s="139" t="s">
        <v>137</v>
      </c>
      <c r="Q28" s="139" t="s">
        <v>137</v>
      </c>
      <c r="R28" s="139" t="s">
        <v>137</v>
      </c>
      <c r="S28" s="139" t="s">
        <v>137</v>
      </c>
      <c r="T28" s="139" t="s">
        <v>137</v>
      </c>
      <c r="U28" s="139" t="s">
        <v>137</v>
      </c>
      <c r="V28" s="139" t="s">
        <v>137</v>
      </c>
      <c r="W28" s="139" t="s">
        <v>137</v>
      </c>
      <c r="X28" s="139" t="s">
        <v>137</v>
      </c>
      <c r="Y28" s="139" t="s">
        <v>137</v>
      </c>
      <c r="Z28" s="139" t="s">
        <v>137</v>
      </c>
      <c r="AA28" s="139" t="s">
        <v>137</v>
      </c>
      <c r="AB28" s="139" t="s">
        <v>137</v>
      </c>
      <c r="AC28" s="139" t="s">
        <v>137</v>
      </c>
      <c r="AD28" s="139" t="s">
        <v>137</v>
      </c>
      <c r="AE28" s="139" t="s">
        <v>137</v>
      </c>
      <c r="AF28" s="139" t="s">
        <v>137</v>
      </c>
      <c r="AG28" s="139" t="s">
        <v>137</v>
      </c>
      <c r="AH28" s="139" t="s">
        <v>137</v>
      </c>
      <c r="AI28" s="139" t="s">
        <v>137</v>
      </c>
      <c r="AJ28" s="116">
        <f t="shared" si="1"/>
        <v>22.06</v>
      </c>
      <c r="AK28" s="121">
        <v>14.8</v>
      </c>
      <c r="AL28" s="121">
        <v>12.7</v>
      </c>
      <c r="AM28" s="121">
        <v>13.1</v>
      </c>
      <c r="AN28" s="121">
        <v>13.7</v>
      </c>
      <c r="AO28" s="121">
        <v>14.2</v>
      </c>
      <c r="AP28" s="60" t="s">
        <v>137</v>
      </c>
      <c r="AQ28" s="60" t="s">
        <v>137</v>
      </c>
      <c r="AR28" s="60" t="s">
        <v>137</v>
      </c>
      <c r="AS28" s="60" t="s">
        <v>137</v>
      </c>
      <c r="AT28" s="60" t="s">
        <v>137</v>
      </c>
      <c r="AU28" s="60" t="s">
        <v>137</v>
      </c>
      <c r="AV28" s="60" t="s">
        <v>137</v>
      </c>
      <c r="AW28" s="60" t="s">
        <v>137</v>
      </c>
      <c r="AX28" s="60" t="s">
        <v>137</v>
      </c>
      <c r="AY28" s="60" t="s">
        <v>137</v>
      </c>
      <c r="AZ28" s="60" t="s">
        <v>137</v>
      </c>
      <c r="BA28" s="60" t="s">
        <v>137</v>
      </c>
      <c r="BB28" s="60" t="s">
        <v>137</v>
      </c>
      <c r="BC28" s="60" t="s">
        <v>137</v>
      </c>
      <c r="BD28" s="60" t="s">
        <v>137</v>
      </c>
      <c r="BE28" s="60" t="s">
        <v>137</v>
      </c>
      <c r="BF28" s="60" t="s">
        <v>137</v>
      </c>
      <c r="BG28" s="60" t="s">
        <v>137</v>
      </c>
      <c r="BH28" s="60" t="s">
        <v>137</v>
      </c>
      <c r="BI28" s="60" t="s">
        <v>137</v>
      </c>
      <c r="BJ28" s="60" t="s">
        <v>137</v>
      </c>
      <c r="BK28" s="60" t="s">
        <v>137</v>
      </c>
      <c r="BL28" s="60" t="s">
        <v>137</v>
      </c>
      <c r="BM28" s="60" t="s">
        <v>137</v>
      </c>
      <c r="BN28" s="60" t="s">
        <v>137</v>
      </c>
      <c r="BO28" s="68">
        <f t="shared" si="2"/>
        <v>13.7</v>
      </c>
      <c r="BP28" s="4"/>
    </row>
    <row r="29" spans="2:68" ht="12.75" customHeight="1" x14ac:dyDescent="0.2">
      <c r="B29" s="1" t="str">
        <f t="shared" si="0"/>
        <v>Centro_La Purisima</v>
      </c>
      <c r="C29" s="112" t="s">
        <v>6</v>
      </c>
      <c r="D29" s="112" t="s">
        <v>41</v>
      </c>
      <c r="E29" s="112" t="s">
        <v>42</v>
      </c>
      <c r="F29" s="139" t="s">
        <v>137</v>
      </c>
      <c r="G29" s="139" t="s">
        <v>137</v>
      </c>
      <c r="H29" s="139" t="s">
        <v>137</v>
      </c>
      <c r="I29" s="139" t="s">
        <v>137</v>
      </c>
      <c r="J29" s="139" t="s">
        <v>137</v>
      </c>
      <c r="K29" s="139" t="s">
        <v>137</v>
      </c>
      <c r="L29" s="139" t="s">
        <v>137</v>
      </c>
      <c r="M29" s="139" t="s">
        <v>137</v>
      </c>
      <c r="N29" s="139" t="s">
        <v>137</v>
      </c>
      <c r="O29" s="139" t="s">
        <v>137</v>
      </c>
      <c r="P29" s="139" t="s">
        <v>137</v>
      </c>
      <c r="Q29" s="139" t="s">
        <v>137</v>
      </c>
      <c r="R29" s="139" t="s">
        <v>137</v>
      </c>
      <c r="S29" s="139" t="s">
        <v>137</v>
      </c>
      <c r="T29" s="139" t="s">
        <v>137</v>
      </c>
      <c r="U29" s="139" t="s">
        <v>137</v>
      </c>
      <c r="V29" s="139" t="s">
        <v>137</v>
      </c>
      <c r="W29" s="139" t="s">
        <v>137</v>
      </c>
      <c r="X29" s="139" t="s">
        <v>137</v>
      </c>
      <c r="Y29" s="139" t="s">
        <v>137</v>
      </c>
      <c r="Z29" s="139" t="s">
        <v>137</v>
      </c>
      <c r="AA29" s="139" t="s">
        <v>137</v>
      </c>
      <c r="AB29" s="139" t="s">
        <v>137</v>
      </c>
      <c r="AC29" s="139" t="s">
        <v>137</v>
      </c>
      <c r="AD29" s="139" t="s">
        <v>137</v>
      </c>
      <c r="AE29" s="139" t="s">
        <v>137</v>
      </c>
      <c r="AF29" s="139" t="s">
        <v>137</v>
      </c>
      <c r="AG29" s="139" t="s">
        <v>137</v>
      </c>
      <c r="AH29" s="139" t="s">
        <v>137</v>
      </c>
      <c r="AI29" s="121">
        <v>21.3</v>
      </c>
      <c r="AJ29" s="116">
        <f t="shared" si="1"/>
        <v>21.3</v>
      </c>
      <c r="AK29" s="60" t="s">
        <v>137</v>
      </c>
      <c r="AL29" s="60" t="s">
        <v>137</v>
      </c>
      <c r="AM29" s="60" t="s">
        <v>137</v>
      </c>
      <c r="AN29" s="60" t="s">
        <v>137</v>
      </c>
      <c r="AO29" s="60" t="s">
        <v>137</v>
      </c>
      <c r="AP29" s="60" t="s">
        <v>137</v>
      </c>
      <c r="AQ29" s="60" t="s">
        <v>137</v>
      </c>
      <c r="AR29" s="60" t="s">
        <v>137</v>
      </c>
      <c r="AS29" s="60" t="s">
        <v>137</v>
      </c>
      <c r="AT29" s="60" t="s">
        <v>137</v>
      </c>
      <c r="AU29" s="60" t="s">
        <v>137</v>
      </c>
      <c r="AV29" s="60" t="s">
        <v>137</v>
      </c>
      <c r="AW29" s="60" t="s">
        <v>137</v>
      </c>
      <c r="AX29" s="60" t="s">
        <v>137</v>
      </c>
      <c r="AY29" s="60" t="s">
        <v>137</v>
      </c>
      <c r="AZ29" s="60" t="s">
        <v>137</v>
      </c>
      <c r="BA29" s="60" t="s">
        <v>137</v>
      </c>
      <c r="BB29" s="60" t="s">
        <v>137</v>
      </c>
      <c r="BC29" s="60" t="s">
        <v>137</v>
      </c>
      <c r="BD29" s="60" t="s">
        <v>137</v>
      </c>
      <c r="BE29" s="60" t="s">
        <v>137</v>
      </c>
      <c r="BF29" s="60" t="s">
        <v>137</v>
      </c>
      <c r="BG29" s="60" t="s">
        <v>137</v>
      </c>
      <c r="BH29" s="60" t="s">
        <v>137</v>
      </c>
      <c r="BI29" s="60" t="s">
        <v>137</v>
      </c>
      <c r="BJ29" s="60" t="s">
        <v>137</v>
      </c>
      <c r="BK29" s="60" t="s">
        <v>137</v>
      </c>
      <c r="BL29" s="60" t="s">
        <v>137</v>
      </c>
      <c r="BM29" s="60" t="s">
        <v>137</v>
      </c>
      <c r="BN29" s="121">
        <v>15.6</v>
      </c>
      <c r="BO29" s="68">
        <f t="shared" si="2"/>
        <v>15.6</v>
      </c>
      <c r="BP29" s="4"/>
    </row>
    <row r="30" spans="2:68" ht="12.75" customHeight="1" x14ac:dyDescent="0.2">
      <c r="B30" s="1" t="str">
        <f t="shared" si="0"/>
        <v>Centro_San Ignacio</v>
      </c>
      <c r="C30" s="112" t="s">
        <v>6</v>
      </c>
      <c r="D30" s="112" t="s">
        <v>61</v>
      </c>
      <c r="E30" s="112" t="s">
        <v>62</v>
      </c>
      <c r="F30" s="121">
        <v>25.7</v>
      </c>
      <c r="G30" s="121">
        <v>25.7</v>
      </c>
      <c r="H30" s="121">
        <v>26.2</v>
      </c>
      <c r="I30" s="121">
        <v>24.5</v>
      </c>
      <c r="J30" s="121">
        <v>25.3</v>
      </c>
      <c r="K30" s="139" t="s">
        <v>137</v>
      </c>
      <c r="L30" s="139" t="s">
        <v>137</v>
      </c>
      <c r="M30" s="139" t="s">
        <v>137</v>
      </c>
      <c r="N30" s="139" t="s">
        <v>137</v>
      </c>
      <c r="O30" s="139" t="s">
        <v>137</v>
      </c>
      <c r="P30" s="139" t="s">
        <v>137</v>
      </c>
      <c r="Q30" s="139" t="s">
        <v>137</v>
      </c>
      <c r="R30" s="139" t="s">
        <v>137</v>
      </c>
      <c r="S30" s="139" t="s">
        <v>137</v>
      </c>
      <c r="T30" s="139" t="s">
        <v>137</v>
      </c>
      <c r="U30" s="139" t="s">
        <v>137</v>
      </c>
      <c r="V30" s="139" t="s">
        <v>137</v>
      </c>
      <c r="W30" s="139" t="s">
        <v>137</v>
      </c>
      <c r="X30" s="139" t="s">
        <v>137</v>
      </c>
      <c r="Y30" s="139" t="s">
        <v>137</v>
      </c>
      <c r="Z30" s="139" t="s">
        <v>137</v>
      </c>
      <c r="AA30" s="139" t="s">
        <v>137</v>
      </c>
      <c r="AB30" s="139" t="s">
        <v>137</v>
      </c>
      <c r="AC30" s="139" t="s">
        <v>137</v>
      </c>
      <c r="AD30" s="139" t="s">
        <v>137</v>
      </c>
      <c r="AE30" s="139" t="s">
        <v>137</v>
      </c>
      <c r="AF30" s="139" t="s">
        <v>137</v>
      </c>
      <c r="AG30" s="139" t="s">
        <v>137</v>
      </c>
      <c r="AH30" s="139" t="s">
        <v>137</v>
      </c>
      <c r="AI30" s="139" t="s">
        <v>137</v>
      </c>
      <c r="AJ30" s="116">
        <f t="shared" si="1"/>
        <v>25.479999999999997</v>
      </c>
      <c r="AK30" s="121">
        <v>17.2</v>
      </c>
      <c r="AL30" s="121">
        <v>14.5</v>
      </c>
      <c r="AM30" s="121">
        <v>14.1</v>
      </c>
      <c r="AN30" s="121">
        <v>15.7</v>
      </c>
      <c r="AO30" s="121">
        <v>15.3</v>
      </c>
      <c r="AP30" s="60" t="s">
        <v>137</v>
      </c>
      <c r="AQ30" s="60" t="s">
        <v>137</v>
      </c>
      <c r="AR30" s="60" t="s">
        <v>137</v>
      </c>
      <c r="AS30" s="60" t="s">
        <v>137</v>
      </c>
      <c r="AT30" s="60" t="s">
        <v>137</v>
      </c>
      <c r="AU30" s="60" t="s">
        <v>137</v>
      </c>
      <c r="AV30" s="60" t="s">
        <v>137</v>
      </c>
      <c r="AW30" s="60" t="s">
        <v>137</v>
      </c>
      <c r="AX30" s="60" t="s">
        <v>137</v>
      </c>
      <c r="AY30" s="60" t="s">
        <v>137</v>
      </c>
      <c r="AZ30" s="60" t="s">
        <v>137</v>
      </c>
      <c r="BA30" s="60" t="s">
        <v>137</v>
      </c>
      <c r="BB30" s="60" t="s">
        <v>137</v>
      </c>
      <c r="BC30" s="60" t="s">
        <v>137</v>
      </c>
      <c r="BD30" s="60" t="s">
        <v>137</v>
      </c>
      <c r="BE30" s="60" t="s">
        <v>137</v>
      </c>
      <c r="BF30" s="60" t="s">
        <v>137</v>
      </c>
      <c r="BG30" s="60" t="s">
        <v>137</v>
      </c>
      <c r="BH30" s="60" t="s">
        <v>137</v>
      </c>
      <c r="BI30" s="60" t="s">
        <v>137</v>
      </c>
      <c r="BJ30" s="60" t="s">
        <v>137</v>
      </c>
      <c r="BK30" s="60" t="s">
        <v>137</v>
      </c>
      <c r="BL30" s="60" t="s">
        <v>137</v>
      </c>
      <c r="BM30" s="60" t="s">
        <v>137</v>
      </c>
      <c r="BN30" s="60" t="s">
        <v>137</v>
      </c>
      <c r="BO30" s="68">
        <f t="shared" si="2"/>
        <v>15.36</v>
      </c>
      <c r="BP30" s="4"/>
    </row>
    <row r="31" spans="2:68" ht="12.75" customHeight="1" x14ac:dyDescent="0.2">
      <c r="B31" s="1" t="str">
        <f t="shared" si="0"/>
        <v>Centro_San Isidro</v>
      </c>
      <c r="C31" s="112" t="s">
        <v>6</v>
      </c>
      <c r="D31" s="112" t="s">
        <v>63</v>
      </c>
      <c r="E31" s="112" t="s">
        <v>62</v>
      </c>
      <c r="F31" s="121">
        <v>25.2</v>
      </c>
      <c r="G31" s="121">
        <v>25.2</v>
      </c>
      <c r="H31" s="121">
        <v>25.9</v>
      </c>
      <c r="I31" s="121">
        <v>22.9</v>
      </c>
      <c r="J31" s="121">
        <v>23.5</v>
      </c>
      <c r="K31" s="121">
        <v>24.8</v>
      </c>
      <c r="L31" s="139" t="s">
        <v>137</v>
      </c>
      <c r="M31" s="139" t="s">
        <v>137</v>
      </c>
      <c r="N31" s="139" t="s">
        <v>137</v>
      </c>
      <c r="O31" s="139" t="s">
        <v>137</v>
      </c>
      <c r="P31" s="139" t="s">
        <v>137</v>
      </c>
      <c r="Q31" s="139" t="s">
        <v>137</v>
      </c>
      <c r="R31" s="139" t="s">
        <v>137</v>
      </c>
      <c r="S31" s="139" t="s">
        <v>137</v>
      </c>
      <c r="T31" s="139" t="s">
        <v>137</v>
      </c>
      <c r="U31" s="139" t="s">
        <v>137</v>
      </c>
      <c r="V31" s="139" t="s">
        <v>137</v>
      </c>
      <c r="W31" s="139" t="s">
        <v>137</v>
      </c>
      <c r="X31" s="139" t="s">
        <v>137</v>
      </c>
      <c r="Y31" s="139" t="s">
        <v>137</v>
      </c>
      <c r="Z31" s="139" t="s">
        <v>137</v>
      </c>
      <c r="AA31" s="139" t="s">
        <v>137</v>
      </c>
      <c r="AB31" s="139" t="s">
        <v>137</v>
      </c>
      <c r="AC31" s="139" t="s">
        <v>137</v>
      </c>
      <c r="AD31" s="139" t="s">
        <v>137</v>
      </c>
      <c r="AE31" s="139" t="s">
        <v>137</v>
      </c>
      <c r="AF31" s="139" t="s">
        <v>137</v>
      </c>
      <c r="AG31" s="139" t="s">
        <v>137</v>
      </c>
      <c r="AH31" s="139" t="s">
        <v>137</v>
      </c>
      <c r="AI31" s="139" t="s">
        <v>137</v>
      </c>
      <c r="AJ31" s="116">
        <f t="shared" si="1"/>
        <v>24.583333333333332</v>
      </c>
      <c r="AK31" s="121">
        <v>16.2</v>
      </c>
      <c r="AL31" s="121">
        <v>14.1</v>
      </c>
      <c r="AM31" s="121">
        <v>13.7</v>
      </c>
      <c r="AN31" s="121">
        <v>15.6</v>
      </c>
      <c r="AO31" s="121">
        <v>15</v>
      </c>
      <c r="AP31" s="121">
        <v>15.6</v>
      </c>
      <c r="AQ31" s="60" t="s">
        <v>137</v>
      </c>
      <c r="AR31" s="60" t="s">
        <v>137</v>
      </c>
      <c r="AS31" s="60" t="s">
        <v>137</v>
      </c>
      <c r="AT31" s="60" t="s">
        <v>137</v>
      </c>
      <c r="AU31" s="60" t="s">
        <v>137</v>
      </c>
      <c r="AV31" s="60" t="s">
        <v>137</v>
      </c>
      <c r="AW31" s="60" t="s">
        <v>137</v>
      </c>
      <c r="AX31" s="60" t="s">
        <v>137</v>
      </c>
      <c r="AY31" s="60" t="s">
        <v>137</v>
      </c>
      <c r="AZ31" s="60" t="s">
        <v>137</v>
      </c>
      <c r="BA31" s="60" t="s">
        <v>137</v>
      </c>
      <c r="BB31" s="60" t="s">
        <v>137</v>
      </c>
      <c r="BC31" s="60" t="s">
        <v>137</v>
      </c>
      <c r="BD31" s="60" t="s">
        <v>137</v>
      </c>
      <c r="BE31" s="60" t="s">
        <v>137</v>
      </c>
      <c r="BF31" s="60" t="s">
        <v>137</v>
      </c>
      <c r="BG31" s="60" t="s">
        <v>137</v>
      </c>
      <c r="BH31" s="60" t="s">
        <v>137</v>
      </c>
      <c r="BI31" s="60" t="s">
        <v>137</v>
      </c>
      <c r="BJ31" s="60" t="s">
        <v>137</v>
      </c>
      <c r="BK31" s="60" t="s">
        <v>137</v>
      </c>
      <c r="BL31" s="60" t="s">
        <v>137</v>
      </c>
      <c r="BM31" s="60" t="s">
        <v>137</v>
      </c>
      <c r="BN31" s="60" t="s">
        <v>137</v>
      </c>
      <c r="BO31" s="68">
        <f t="shared" si="2"/>
        <v>15.033333333333331</v>
      </c>
      <c r="BP31" s="4"/>
    </row>
    <row r="32" spans="2:68" ht="12.75" customHeight="1" x14ac:dyDescent="0.2">
      <c r="B32" s="1" t="str">
        <f t="shared" si="0"/>
        <v>Huasteca_5 de Mayo</v>
      </c>
      <c r="C32" s="111" t="s">
        <v>0</v>
      </c>
      <c r="D32" s="111" t="s">
        <v>1</v>
      </c>
      <c r="E32" s="111" t="s">
        <v>2</v>
      </c>
      <c r="F32" s="2" t="s">
        <v>137</v>
      </c>
      <c r="G32" s="2" t="s">
        <v>137</v>
      </c>
      <c r="H32" s="2" t="s">
        <v>137</v>
      </c>
      <c r="I32" s="2" t="s">
        <v>137</v>
      </c>
      <c r="J32" s="2" t="s">
        <v>137</v>
      </c>
      <c r="K32" s="2" t="s">
        <v>137</v>
      </c>
      <c r="L32" s="2" t="s">
        <v>137</v>
      </c>
      <c r="M32" s="2" t="s">
        <v>137</v>
      </c>
      <c r="N32" s="2" t="s">
        <v>137</v>
      </c>
      <c r="O32" s="2" t="s">
        <v>137</v>
      </c>
      <c r="P32" s="2" t="s">
        <v>137</v>
      </c>
      <c r="Q32" s="2" t="s">
        <v>137</v>
      </c>
      <c r="R32" s="2" t="s">
        <v>137</v>
      </c>
      <c r="S32" s="2" t="s">
        <v>137</v>
      </c>
      <c r="T32" s="2" t="s">
        <v>137</v>
      </c>
      <c r="U32" s="2" t="s">
        <v>137</v>
      </c>
      <c r="V32" s="2" t="s">
        <v>137</v>
      </c>
      <c r="W32" s="2" t="s">
        <v>137</v>
      </c>
      <c r="X32" s="2" t="s">
        <v>137</v>
      </c>
      <c r="Y32" s="2" t="s">
        <v>137</v>
      </c>
      <c r="Z32" s="2" t="s">
        <v>137</v>
      </c>
      <c r="AA32" s="2" t="s">
        <v>137</v>
      </c>
      <c r="AB32" s="2" t="s">
        <v>137</v>
      </c>
      <c r="AC32" s="2" t="s">
        <v>137</v>
      </c>
      <c r="AD32" s="2" t="s">
        <v>137</v>
      </c>
      <c r="AE32" s="2" t="s">
        <v>137</v>
      </c>
      <c r="AF32" s="2" t="s">
        <v>137</v>
      </c>
      <c r="AG32" s="2" t="s">
        <v>137</v>
      </c>
      <c r="AH32" s="2" t="s">
        <v>137</v>
      </c>
      <c r="AI32" s="2">
        <v>24</v>
      </c>
      <c r="AJ32" s="116">
        <f t="shared" si="1"/>
        <v>24</v>
      </c>
      <c r="AK32" s="60" t="s">
        <v>137</v>
      </c>
      <c r="AL32" s="60" t="s">
        <v>137</v>
      </c>
      <c r="AM32" s="60" t="s">
        <v>137</v>
      </c>
      <c r="AN32" s="60" t="s">
        <v>137</v>
      </c>
      <c r="AO32" s="60" t="s">
        <v>137</v>
      </c>
      <c r="AP32" s="60" t="s">
        <v>137</v>
      </c>
      <c r="AQ32" s="60" t="s">
        <v>137</v>
      </c>
      <c r="AR32" s="60" t="s">
        <v>137</v>
      </c>
      <c r="AS32" s="60" t="s">
        <v>137</v>
      </c>
      <c r="AT32" s="60" t="s">
        <v>137</v>
      </c>
      <c r="AU32" s="60" t="s">
        <v>137</v>
      </c>
      <c r="AV32" s="60" t="s">
        <v>137</v>
      </c>
      <c r="AW32" s="60" t="s">
        <v>137</v>
      </c>
      <c r="AX32" s="60" t="s">
        <v>137</v>
      </c>
      <c r="AY32" s="60" t="s">
        <v>137</v>
      </c>
      <c r="AZ32" s="60" t="s">
        <v>137</v>
      </c>
      <c r="BA32" s="60" t="s">
        <v>137</v>
      </c>
      <c r="BB32" s="60" t="s">
        <v>137</v>
      </c>
      <c r="BC32" s="60" t="s">
        <v>137</v>
      </c>
      <c r="BD32" s="60" t="s">
        <v>137</v>
      </c>
      <c r="BE32" s="60" t="s">
        <v>137</v>
      </c>
      <c r="BF32" s="60" t="s">
        <v>137</v>
      </c>
      <c r="BG32" s="60" t="s">
        <v>137</v>
      </c>
      <c r="BH32" s="60" t="s">
        <v>137</v>
      </c>
      <c r="BI32" s="60" t="s">
        <v>137</v>
      </c>
      <c r="BJ32" s="60" t="s">
        <v>137</v>
      </c>
      <c r="BK32" s="60" t="s">
        <v>137</v>
      </c>
      <c r="BL32" s="60" t="s">
        <v>137</v>
      </c>
      <c r="BM32" s="60" t="s">
        <v>137</v>
      </c>
      <c r="BN32" s="60">
        <v>19.5</v>
      </c>
      <c r="BO32" s="68">
        <f t="shared" si="2"/>
        <v>19.5</v>
      </c>
      <c r="BP32" s="4"/>
    </row>
    <row r="33" spans="2:68" ht="12.75" customHeight="1" x14ac:dyDescent="0.2">
      <c r="B33" s="1" t="str">
        <f t="shared" si="0"/>
        <v>Huasteca_Estación Coyoles</v>
      </c>
      <c r="C33" s="111" t="s">
        <v>0</v>
      </c>
      <c r="D33" s="111" t="s">
        <v>32</v>
      </c>
      <c r="E33" s="111" t="s">
        <v>2</v>
      </c>
      <c r="F33" s="2" t="s">
        <v>137</v>
      </c>
      <c r="G33" s="2" t="s">
        <v>137</v>
      </c>
      <c r="H33" s="2" t="s">
        <v>137</v>
      </c>
      <c r="I33" s="2" t="s">
        <v>137</v>
      </c>
      <c r="J33" s="2" t="s">
        <v>137</v>
      </c>
      <c r="K33" s="2" t="s">
        <v>137</v>
      </c>
      <c r="L33" s="2" t="s">
        <v>137</v>
      </c>
      <c r="M33" s="2" t="s">
        <v>137</v>
      </c>
      <c r="N33" s="2" t="s">
        <v>137</v>
      </c>
      <c r="O33" s="2" t="s">
        <v>137</v>
      </c>
      <c r="P33" s="2" t="s">
        <v>137</v>
      </c>
      <c r="Q33" s="2" t="s">
        <v>137</v>
      </c>
      <c r="R33" s="2" t="s">
        <v>137</v>
      </c>
      <c r="S33" s="2" t="s">
        <v>137</v>
      </c>
      <c r="T33" s="2" t="s">
        <v>137</v>
      </c>
      <c r="U33" s="2" t="s">
        <v>137</v>
      </c>
      <c r="V33" s="2" t="s">
        <v>137</v>
      </c>
      <c r="W33" s="2" t="s">
        <v>137</v>
      </c>
      <c r="X33" s="2" t="s">
        <v>137</v>
      </c>
      <c r="Y33" s="2" t="s">
        <v>137</v>
      </c>
      <c r="Z33" s="2" t="s">
        <v>137</v>
      </c>
      <c r="AA33" s="2" t="s">
        <v>137</v>
      </c>
      <c r="AB33" s="2" t="s">
        <v>137</v>
      </c>
      <c r="AC33" s="2" t="s">
        <v>137</v>
      </c>
      <c r="AD33" s="2" t="s">
        <v>137</v>
      </c>
      <c r="AE33" s="2" t="s">
        <v>137</v>
      </c>
      <c r="AF33" s="2" t="s">
        <v>137</v>
      </c>
      <c r="AG33" s="2" t="s">
        <v>137</v>
      </c>
      <c r="AH33" s="2" t="s">
        <v>137</v>
      </c>
      <c r="AI33" s="2">
        <v>24</v>
      </c>
      <c r="AJ33" s="116">
        <f t="shared" si="1"/>
        <v>24</v>
      </c>
      <c r="AK33" s="60" t="s">
        <v>137</v>
      </c>
      <c r="AL33" s="60" t="s">
        <v>137</v>
      </c>
      <c r="AM33" s="60" t="s">
        <v>137</v>
      </c>
      <c r="AN33" s="60" t="s">
        <v>137</v>
      </c>
      <c r="AO33" s="60" t="s">
        <v>137</v>
      </c>
      <c r="AP33" s="60" t="s">
        <v>137</v>
      </c>
      <c r="AQ33" s="60" t="s">
        <v>137</v>
      </c>
      <c r="AR33" s="60" t="s">
        <v>137</v>
      </c>
      <c r="AS33" s="60" t="s">
        <v>137</v>
      </c>
      <c r="AT33" s="60" t="s">
        <v>137</v>
      </c>
      <c r="AU33" s="60" t="s">
        <v>137</v>
      </c>
      <c r="AV33" s="60" t="s">
        <v>137</v>
      </c>
      <c r="AW33" s="60" t="s">
        <v>137</v>
      </c>
      <c r="AX33" s="60" t="s">
        <v>137</v>
      </c>
      <c r="AY33" s="60" t="s">
        <v>137</v>
      </c>
      <c r="AZ33" s="60" t="s">
        <v>137</v>
      </c>
      <c r="BA33" s="60" t="s">
        <v>137</v>
      </c>
      <c r="BB33" s="60" t="s">
        <v>137</v>
      </c>
      <c r="BC33" s="60" t="s">
        <v>137</v>
      </c>
      <c r="BD33" s="60" t="s">
        <v>137</v>
      </c>
      <c r="BE33" s="60" t="s">
        <v>137</v>
      </c>
      <c r="BF33" s="60" t="s">
        <v>137</v>
      </c>
      <c r="BG33" s="60" t="s">
        <v>137</v>
      </c>
      <c r="BH33" s="60" t="s">
        <v>137</v>
      </c>
      <c r="BI33" s="60" t="s">
        <v>137</v>
      </c>
      <c r="BJ33" s="60" t="s">
        <v>137</v>
      </c>
      <c r="BK33" s="60" t="s">
        <v>137</v>
      </c>
      <c r="BL33" s="60" t="s">
        <v>137</v>
      </c>
      <c r="BM33" s="60" t="s">
        <v>137</v>
      </c>
      <c r="BN33" s="60">
        <v>19.5</v>
      </c>
      <c r="BO33" s="68">
        <f t="shared" si="2"/>
        <v>19.5</v>
      </c>
      <c r="BP33" s="4"/>
    </row>
    <row r="34" spans="2:68" ht="12.75" customHeight="1" x14ac:dyDescent="0.2">
      <c r="B34" s="1" t="str">
        <f t="shared" si="0"/>
        <v>Huasteca_Ingenio Plan de Ayala</v>
      </c>
      <c r="C34" s="111" t="s">
        <v>0</v>
      </c>
      <c r="D34" s="111" t="s">
        <v>107</v>
      </c>
      <c r="E34" s="111" t="s">
        <v>2</v>
      </c>
      <c r="F34" s="2" t="s">
        <v>137</v>
      </c>
      <c r="G34" s="2" t="s">
        <v>137</v>
      </c>
      <c r="H34" s="2" t="s">
        <v>137</v>
      </c>
      <c r="I34" s="2" t="s">
        <v>137</v>
      </c>
      <c r="J34" s="2" t="s">
        <v>137</v>
      </c>
      <c r="K34" s="2" t="s">
        <v>137</v>
      </c>
      <c r="L34" s="2" t="s">
        <v>137</v>
      </c>
      <c r="M34" s="2" t="s">
        <v>137</v>
      </c>
      <c r="N34" s="2" t="s">
        <v>137</v>
      </c>
      <c r="O34" s="2" t="s">
        <v>137</v>
      </c>
      <c r="P34" s="2" t="s">
        <v>137</v>
      </c>
      <c r="Q34" s="2" t="s">
        <v>137</v>
      </c>
      <c r="R34" s="2" t="s">
        <v>137</v>
      </c>
      <c r="S34" s="2" t="s">
        <v>137</v>
      </c>
      <c r="T34" s="2" t="s">
        <v>137</v>
      </c>
      <c r="U34" s="2" t="s">
        <v>137</v>
      </c>
      <c r="V34" s="2" t="s">
        <v>137</v>
      </c>
      <c r="W34" s="2" t="s">
        <v>137</v>
      </c>
      <c r="X34" s="2" t="s">
        <v>137</v>
      </c>
      <c r="Y34" s="2" t="s">
        <v>137</v>
      </c>
      <c r="Z34" s="2" t="s">
        <v>137</v>
      </c>
      <c r="AA34" s="2" t="s">
        <v>137</v>
      </c>
      <c r="AB34" s="2" t="s">
        <v>137</v>
      </c>
      <c r="AC34" s="2" t="s">
        <v>137</v>
      </c>
      <c r="AD34" s="2" t="s">
        <v>137</v>
      </c>
      <c r="AE34" s="2" t="s">
        <v>137</v>
      </c>
      <c r="AF34" s="2" t="s">
        <v>137</v>
      </c>
      <c r="AG34" s="2" t="s">
        <v>137</v>
      </c>
      <c r="AH34" s="2" t="s">
        <v>137</v>
      </c>
      <c r="AI34" s="2">
        <v>24</v>
      </c>
      <c r="AJ34" s="116">
        <f t="shared" si="1"/>
        <v>24</v>
      </c>
      <c r="AK34" s="60" t="s">
        <v>137</v>
      </c>
      <c r="AL34" s="60" t="s">
        <v>137</v>
      </c>
      <c r="AM34" s="60" t="s">
        <v>137</v>
      </c>
      <c r="AN34" s="60" t="s">
        <v>137</v>
      </c>
      <c r="AO34" s="60" t="s">
        <v>137</v>
      </c>
      <c r="AP34" s="60" t="s">
        <v>137</v>
      </c>
      <c r="AQ34" s="60" t="s">
        <v>137</v>
      </c>
      <c r="AR34" s="60" t="s">
        <v>137</v>
      </c>
      <c r="AS34" s="60" t="s">
        <v>137</v>
      </c>
      <c r="AT34" s="60" t="s">
        <v>137</v>
      </c>
      <c r="AU34" s="60" t="s">
        <v>137</v>
      </c>
      <c r="AV34" s="60" t="s">
        <v>137</v>
      </c>
      <c r="AW34" s="60" t="s">
        <v>137</v>
      </c>
      <c r="AX34" s="60" t="s">
        <v>137</v>
      </c>
      <c r="AY34" s="60" t="s">
        <v>137</v>
      </c>
      <c r="AZ34" s="60" t="s">
        <v>137</v>
      </c>
      <c r="BA34" s="60" t="s">
        <v>137</v>
      </c>
      <c r="BB34" s="60" t="s">
        <v>137</v>
      </c>
      <c r="BC34" s="60" t="s">
        <v>137</v>
      </c>
      <c r="BD34" s="60" t="s">
        <v>137</v>
      </c>
      <c r="BE34" s="60" t="s">
        <v>137</v>
      </c>
      <c r="BF34" s="60" t="s">
        <v>137</v>
      </c>
      <c r="BG34" s="60" t="s">
        <v>137</v>
      </c>
      <c r="BH34" s="60" t="s">
        <v>137</v>
      </c>
      <c r="BI34" s="60" t="s">
        <v>137</v>
      </c>
      <c r="BJ34" s="60" t="s">
        <v>137</v>
      </c>
      <c r="BK34" s="60" t="s">
        <v>137</v>
      </c>
      <c r="BL34" s="60" t="s">
        <v>137</v>
      </c>
      <c r="BM34" s="60" t="s">
        <v>137</v>
      </c>
      <c r="BN34" s="60">
        <v>19.5</v>
      </c>
      <c r="BO34" s="68">
        <f t="shared" si="2"/>
        <v>19.5</v>
      </c>
      <c r="BP34" s="4"/>
    </row>
    <row r="35" spans="2:68" ht="12.75" customHeight="1" x14ac:dyDescent="0.2">
      <c r="B35" s="1" t="str">
        <f t="shared" si="0"/>
        <v>Huasteca_La Hincada</v>
      </c>
      <c r="C35" s="111" t="s">
        <v>0</v>
      </c>
      <c r="D35" s="111" t="s">
        <v>38</v>
      </c>
      <c r="E35" s="111" t="s">
        <v>2</v>
      </c>
      <c r="F35" s="2" t="s">
        <v>137</v>
      </c>
      <c r="G35" s="2" t="s">
        <v>137</v>
      </c>
      <c r="H35" s="2" t="s">
        <v>137</v>
      </c>
      <c r="I35" s="2" t="s">
        <v>137</v>
      </c>
      <c r="J35" s="2" t="s">
        <v>137</v>
      </c>
      <c r="K35" s="2" t="s">
        <v>137</v>
      </c>
      <c r="L35" s="2" t="s">
        <v>137</v>
      </c>
      <c r="M35" s="2" t="s">
        <v>137</v>
      </c>
      <c r="N35" s="2" t="s">
        <v>137</v>
      </c>
      <c r="O35" s="2" t="s">
        <v>137</v>
      </c>
      <c r="P35" s="2" t="s">
        <v>137</v>
      </c>
      <c r="Q35" s="2" t="s">
        <v>137</v>
      </c>
      <c r="R35" s="2" t="s">
        <v>137</v>
      </c>
      <c r="S35" s="2" t="s">
        <v>137</v>
      </c>
      <c r="T35" s="2" t="s">
        <v>137</v>
      </c>
      <c r="U35" s="2" t="s">
        <v>137</v>
      </c>
      <c r="V35" s="2" t="s">
        <v>137</v>
      </c>
      <c r="W35" s="2" t="s">
        <v>137</v>
      </c>
      <c r="X35" s="2" t="s">
        <v>137</v>
      </c>
      <c r="Y35" s="2" t="s">
        <v>137</v>
      </c>
      <c r="Z35" s="2" t="s">
        <v>137</v>
      </c>
      <c r="AA35" s="2" t="s">
        <v>137</v>
      </c>
      <c r="AB35" s="2" t="s">
        <v>137</v>
      </c>
      <c r="AC35" s="2" t="s">
        <v>137</v>
      </c>
      <c r="AD35" s="2" t="s">
        <v>137</v>
      </c>
      <c r="AE35" s="2" t="s">
        <v>137</v>
      </c>
      <c r="AF35" s="2" t="s">
        <v>137</v>
      </c>
      <c r="AG35" s="2" t="s">
        <v>137</v>
      </c>
      <c r="AH35" s="2" t="s">
        <v>137</v>
      </c>
      <c r="AI35" s="2">
        <v>24</v>
      </c>
      <c r="AJ35" s="116">
        <f t="shared" si="1"/>
        <v>24</v>
      </c>
      <c r="AK35" s="60" t="s">
        <v>137</v>
      </c>
      <c r="AL35" s="60" t="s">
        <v>137</v>
      </c>
      <c r="AM35" s="60" t="s">
        <v>137</v>
      </c>
      <c r="AN35" s="60" t="s">
        <v>137</v>
      </c>
      <c r="AO35" s="60" t="s">
        <v>137</v>
      </c>
      <c r="AP35" s="60" t="s">
        <v>137</v>
      </c>
      <c r="AQ35" s="60" t="s">
        <v>137</v>
      </c>
      <c r="AR35" s="60" t="s">
        <v>137</v>
      </c>
      <c r="AS35" s="60" t="s">
        <v>137</v>
      </c>
      <c r="AT35" s="60" t="s">
        <v>137</v>
      </c>
      <c r="AU35" s="60" t="s">
        <v>137</v>
      </c>
      <c r="AV35" s="60" t="s">
        <v>137</v>
      </c>
      <c r="AW35" s="60" t="s">
        <v>137</v>
      </c>
      <c r="AX35" s="60" t="s">
        <v>137</v>
      </c>
      <c r="AY35" s="60" t="s">
        <v>137</v>
      </c>
      <c r="AZ35" s="60" t="s">
        <v>137</v>
      </c>
      <c r="BA35" s="60" t="s">
        <v>137</v>
      </c>
      <c r="BB35" s="60" t="s">
        <v>137</v>
      </c>
      <c r="BC35" s="60" t="s">
        <v>137</v>
      </c>
      <c r="BD35" s="60" t="s">
        <v>137</v>
      </c>
      <c r="BE35" s="60" t="s">
        <v>137</v>
      </c>
      <c r="BF35" s="60" t="s">
        <v>137</v>
      </c>
      <c r="BG35" s="60" t="s">
        <v>137</v>
      </c>
      <c r="BH35" s="60" t="s">
        <v>137</v>
      </c>
      <c r="BI35" s="60" t="s">
        <v>137</v>
      </c>
      <c r="BJ35" s="60" t="s">
        <v>137</v>
      </c>
      <c r="BK35" s="60" t="s">
        <v>137</v>
      </c>
      <c r="BL35" s="60" t="s">
        <v>137</v>
      </c>
      <c r="BM35" s="60" t="s">
        <v>137</v>
      </c>
      <c r="BN35" s="60">
        <v>19.5</v>
      </c>
      <c r="BO35" s="68">
        <f t="shared" si="2"/>
        <v>19.5</v>
      </c>
      <c r="BP35" s="4"/>
    </row>
    <row r="36" spans="2:68" ht="12.75" customHeight="1" x14ac:dyDescent="0.2">
      <c r="B36" s="1" t="str">
        <f t="shared" si="0"/>
        <v>Huasteca_Tampaya</v>
      </c>
      <c r="C36" s="111" t="s">
        <v>0</v>
      </c>
      <c r="D36" s="111" t="s">
        <v>70</v>
      </c>
      <c r="E36" s="111" t="s">
        <v>2</v>
      </c>
      <c r="F36" s="2" t="s">
        <v>137</v>
      </c>
      <c r="G36" s="2" t="s">
        <v>137</v>
      </c>
      <c r="H36" s="2" t="s">
        <v>137</v>
      </c>
      <c r="I36" s="2" t="s">
        <v>137</v>
      </c>
      <c r="J36" s="2" t="s">
        <v>137</v>
      </c>
      <c r="K36" s="2" t="s">
        <v>137</v>
      </c>
      <c r="L36" s="2" t="s">
        <v>137</v>
      </c>
      <c r="M36" s="2" t="s">
        <v>137</v>
      </c>
      <c r="N36" s="2" t="s">
        <v>137</v>
      </c>
      <c r="O36" s="2" t="s">
        <v>137</v>
      </c>
      <c r="P36" s="2" t="s">
        <v>137</v>
      </c>
      <c r="Q36" s="2" t="s">
        <v>137</v>
      </c>
      <c r="R36" s="2" t="s">
        <v>137</v>
      </c>
      <c r="S36" s="2" t="s">
        <v>137</v>
      </c>
      <c r="T36" s="2" t="s">
        <v>137</v>
      </c>
      <c r="U36" s="2" t="s">
        <v>137</v>
      </c>
      <c r="V36" s="2" t="s">
        <v>137</v>
      </c>
      <c r="W36" s="2" t="s">
        <v>137</v>
      </c>
      <c r="X36" s="2" t="s">
        <v>137</v>
      </c>
      <c r="Y36" s="2" t="s">
        <v>137</v>
      </c>
      <c r="Z36" s="2" t="s">
        <v>137</v>
      </c>
      <c r="AA36" s="2" t="s">
        <v>137</v>
      </c>
      <c r="AB36" s="2" t="s">
        <v>137</v>
      </c>
      <c r="AC36" s="2" t="s">
        <v>137</v>
      </c>
      <c r="AD36" s="2" t="s">
        <v>137</v>
      </c>
      <c r="AE36" s="2" t="s">
        <v>137</v>
      </c>
      <c r="AF36" s="2" t="s">
        <v>137</v>
      </c>
      <c r="AG36" s="2" t="s">
        <v>137</v>
      </c>
      <c r="AH36" s="2" t="s">
        <v>137</v>
      </c>
      <c r="AI36" s="2">
        <v>24</v>
      </c>
      <c r="AJ36" s="116">
        <f t="shared" si="1"/>
        <v>24</v>
      </c>
      <c r="AK36" s="60" t="s">
        <v>137</v>
      </c>
      <c r="AL36" s="60" t="s">
        <v>137</v>
      </c>
      <c r="AM36" s="60" t="s">
        <v>137</v>
      </c>
      <c r="AN36" s="60" t="s">
        <v>137</v>
      </c>
      <c r="AO36" s="60" t="s">
        <v>137</v>
      </c>
      <c r="AP36" s="60" t="s">
        <v>137</v>
      </c>
      <c r="AQ36" s="60" t="s">
        <v>137</v>
      </c>
      <c r="AR36" s="60" t="s">
        <v>137</v>
      </c>
      <c r="AS36" s="60" t="s">
        <v>137</v>
      </c>
      <c r="AT36" s="60" t="s">
        <v>137</v>
      </c>
      <c r="AU36" s="60" t="s">
        <v>137</v>
      </c>
      <c r="AV36" s="60" t="s">
        <v>137</v>
      </c>
      <c r="AW36" s="60" t="s">
        <v>137</v>
      </c>
      <c r="AX36" s="60" t="s">
        <v>137</v>
      </c>
      <c r="AY36" s="60" t="s">
        <v>137</v>
      </c>
      <c r="AZ36" s="60" t="s">
        <v>137</v>
      </c>
      <c r="BA36" s="60" t="s">
        <v>137</v>
      </c>
      <c r="BB36" s="60" t="s">
        <v>137</v>
      </c>
      <c r="BC36" s="60" t="s">
        <v>137</v>
      </c>
      <c r="BD36" s="60" t="s">
        <v>137</v>
      </c>
      <c r="BE36" s="60" t="s">
        <v>137</v>
      </c>
      <c r="BF36" s="60" t="s">
        <v>137</v>
      </c>
      <c r="BG36" s="60" t="s">
        <v>137</v>
      </c>
      <c r="BH36" s="60" t="s">
        <v>137</v>
      </c>
      <c r="BI36" s="60" t="s">
        <v>137</v>
      </c>
      <c r="BJ36" s="60" t="s">
        <v>137</v>
      </c>
      <c r="BK36" s="60" t="s">
        <v>137</v>
      </c>
      <c r="BL36" s="60" t="s">
        <v>137</v>
      </c>
      <c r="BM36" s="60" t="s">
        <v>137</v>
      </c>
      <c r="BN36" s="60">
        <v>19.5</v>
      </c>
      <c r="BO36" s="68">
        <f t="shared" si="2"/>
        <v>19.5</v>
      </c>
      <c r="BP36" s="4"/>
    </row>
    <row r="37" spans="2:68" ht="12.75" customHeight="1" x14ac:dyDescent="0.2">
      <c r="B37" s="1" t="str">
        <f t="shared" si="0"/>
        <v>Huasteca_INIFAP Ebano</v>
      </c>
      <c r="C37" s="111" t="s">
        <v>0</v>
      </c>
      <c r="D37" s="111" t="s">
        <v>33</v>
      </c>
      <c r="E37" s="111" t="s">
        <v>34</v>
      </c>
      <c r="F37" s="2" t="s">
        <v>137</v>
      </c>
      <c r="G37" s="2" t="s">
        <v>137</v>
      </c>
      <c r="H37" s="2" t="s">
        <v>137</v>
      </c>
      <c r="I37" s="2" t="s">
        <v>137</v>
      </c>
      <c r="J37" s="2" t="s">
        <v>137</v>
      </c>
      <c r="K37" s="2" t="s">
        <v>137</v>
      </c>
      <c r="L37" s="2" t="s">
        <v>137</v>
      </c>
      <c r="M37" s="2" t="s">
        <v>137</v>
      </c>
      <c r="N37" s="2" t="s">
        <v>137</v>
      </c>
      <c r="O37" s="2" t="s">
        <v>137</v>
      </c>
      <c r="P37" s="2" t="s">
        <v>137</v>
      </c>
      <c r="Q37" s="2" t="s">
        <v>137</v>
      </c>
      <c r="R37" s="2" t="s">
        <v>137</v>
      </c>
      <c r="S37" s="2" t="s">
        <v>137</v>
      </c>
      <c r="T37" s="2" t="s">
        <v>137</v>
      </c>
      <c r="U37" s="2" t="s">
        <v>137</v>
      </c>
      <c r="V37" s="2" t="s">
        <v>137</v>
      </c>
      <c r="W37" s="2" t="s">
        <v>137</v>
      </c>
      <c r="X37" s="2" t="s">
        <v>137</v>
      </c>
      <c r="Y37" s="2" t="s">
        <v>137</v>
      </c>
      <c r="Z37" s="2" t="s">
        <v>137</v>
      </c>
      <c r="AA37" s="2" t="s">
        <v>137</v>
      </c>
      <c r="AB37" s="2" t="s">
        <v>137</v>
      </c>
      <c r="AC37" s="2" t="s">
        <v>137</v>
      </c>
      <c r="AD37" s="2" t="s">
        <v>137</v>
      </c>
      <c r="AE37" s="2" t="s">
        <v>137</v>
      </c>
      <c r="AF37" s="2" t="s">
        <v>137</v>
      </c>
      <c r="AG37" s="2" t="s">
        <v>137</v>
      </c>
      <c r="AH37" s="2" t="s">
        <v>137</v>
      </c>
      <c r="AI37" s="2">
        <v>24</v>
      </c>
      <c r="AJ37" s="116">
        <f t="shared" si="1"/>
        <v>24</v>
      </c>
      <c r="AK37" s="60" t="s">
        <v>137</v>
      </c>
      <c r="AL37" s="60" t="s">
        <v>137</v>
      </c>
      <c r="AM37" s="60" t="s">
        <v>137</v>
      </c>
      <c r="AN37" s="60" t="s">
        <v>137</v>
      </c>
      <c r="AO37" s="60" t="s">
        <v>137</v>
      </c>
      <c r="AP37" s="60" t="s">
        <v>137</v>
      </c>
      <c r="AQ37" s="60" t="s">
        <v>137</v>
      </c>
      <c r="AR37" s="60" t="s">
        <v>137</v>
      </c>
      <c r="AS37" s="60" t="s">
        <v>137</v>
      </c>
      <c r="AT37" s="60" t="s">
        <v>137</v>
      </c>
      <c r="AU37" s="60" t="s">
        <v>137</v>
      </c>
      <c r="AV37" s="60" t="s">
        <v>137</v>
      </c>
      <c r="AW37" s="60" t="s">
        <v>137</v>
      </c>
      <c r="AX37" s="60" t="s">
        <v>137</v>
      </c>
      <c r="AY37" s="60" t="s">
        <v>137</v>
      </c>
      <c r="AZ37" s="60" t="s">
        <v>137</v>
      </c>
      <c r="BA37" s="60" t="s">
        <v>137</v>
      </c>
      <c r="BB37" s="60" t="s">
        <v>137</v>
      </c>
      <c r="BC37" s="60" t="s">
        <v>137</v>
      </c>
      <c r="BD37" s="60" t="s">
        <v>137</v>
      </c>
      <c r="BE37" s="60" t="s">
        <v>137</v>
      </c>
      <c r="BF37" s="60" t="s">
        <v>137</v>
      </c>
      <c r="BG37" s="60" t="s">
        <v>137</v>
      </c>
      <c r="BH37" s="60" t="s">
        <v>137</v>
      </c>
      <c r="BI37" s="60" t="s">
        <v>137</v>
      </c>
      <c r="BJ37" s="60" t="s">
        <v>137</v>
      </c>
      <c r="BK37" s="60" t="s">
        <v>137</v>
      </c>
      <c r="BL37" s="60" t="s">
        <v>137</v>
      </c>
      <c r="BM37" s="60" t="s">
        <v>137</v>
      </c>
      <c r="BN37" s="60">
        <v>19.5</v>
      </c>
      <c r="BO37" s="68">
        <f t="shared" si="2"/>
        <v>19.5</v>
      </c>
      <c r="BP37" s="4"/>
    </row>
    <row r="38" spans="2:68" ht="12.75" customHeight="1" x14ac:dyDescent="0.2">
      <c r="B38" s="1" t="str">
        <f t="shared" si="0"/>
        <v>Huasteca_Ponciano</v>
      </c>
      <c r="C38" s="111" t="s">
        <v>0</v>
      </c>
      <c r="D38" s="111" t="s">
        <v>51</v>
      </c>
      <c r="E38" s="111" t="s">
        <v>34</v>
      </c>
      <c r="F38" s="2" t="s">
        <v>137</v>
      </c>
      <c r="G38" s="2" t="s">
        <v>137</v>
      </c>
      <c r="H38" s="2" t="s">
        <v>137</v>
      </c>
      <c r="I38" s="2" t="s">
        <v>137</v>
      </c>
      <c r="J38" s="2" t="s">
        <v>137</v>
      </c>
      <c r="K38" s="2" t="s">
        <v>137</v>
      </c>
      <c r="L38" s="2" t="s">
        <v>137</v>
      </c>
      <c r="M38" s="2" t="s">
        <v>137</v>
      </c>
      <c r="N38" s="2" t="s">
        <v>137</v>
      </c>
      <c r="O38" s="2" t="s">
        <v>137</v>
      </c>
      <c r="P38" s="2" t="s">
        <v>137</v>
      </c>
      <c r="Q38" s="2" t="s">
        <v>137</v>
      </c>
      <c r="R38" s="2" t="s">
        <v>137</v>
      </c>
      <c r="S38" s="2" t="s">
        <v>137</v>
      </c>
      <c r="T38" s="2" t="s">
        <v>137</v>
      </c>
      <c r="U38" s="2" t="s">
        <v>137</v>
      </c>
      <c r="V38" s="2" t="s">
        <v>137</v>
      </c>
      <c r="W38" s="2" t="s">
        <v>137</v>
      </c>
      <c r="X38" s="2" t="s">
        <v>137</v>
      </c>
      <c r="Y38" s="2" t="s">
        <v>137</v>
      </c>
      <c r="Z38" s="2" t="s">
        <v>137</v>
      </c>
      <c r="AA38" s="2" t="s">
        <v>137</v>
      </c>
      <c r="AB38" s="2" t="s">
        <v>137</v>
      </c>
      <c r="AC38" s="2" t="s">
        <v>137</v>
      </c>
      <c r="AD38" s="2" t="s">
        <v>137</v>
      </c>
      <c r="AE38" s="2" t="s">
        <v>137</v>
      </c>
      <c r="AF38" s="2" t="s">
        <v>137</v>
      </c>
      <c r="AG38" s="2" t="s">
        <v>137</v>
      </c>
      <c r="AH38" s="2" t="s">
        <v>137</v>
      </c>
      <c r="AI38" s="2">
        <v>24</v>
      </c>
      <c r="AJ38" s="116">
        <f t="shared" si="1"/>
        <v>24</v>
      </c>
      <c r="AK38" s="60" t="s">
        <v>137</v>
      </c>
      <c r="AL38" s="60" t="s">
        <v>137</v>
      </c>
      <c r="AM38" s="60" t="s">
        <v>137</v>
      </c>
      <c r="AN38" s="60" t="s">
        <v>137</v>
      </c>
      <c r="AO38" s="60" t="s">
        <v>137</v>
      </c>
      <c r="AP38" s="60" t="s">
        <v>137</v>
      </c>
      <c r="AQ38" s="60" t="s">
        <v>137</v>
      </c>
      <c r="AR38" s="60" t="s">
        <v>137</v>
      </c>
      <c r="AS38" s="60" t="s">
        <v>137</v>
      </c>
      <c r="AT38" s="60" t="s">
        <v>137</v>
      </c>
      <c r="AU38" s="60" t="s">
        <v>137</v>
      </c>
      <c r="AV38" s="60" t="s">
        <v>137</v>
      </c>
      <c r="AW38" s="60" t="s">
        <v>137</v>
      </c>
      <c r="AX38" s="60" t="s">
        <v>137</v>
      </c>
      <c r="AY38" s="60" t="s">
        <v>137</v>
      </c>
      <c r="AZ38" s="60" t="s">
        <v>137</v>
      </c>
      <c r="BA38" s="60" t="s">
        <v>137</v>
      </c>
      <c r="BB38" s="60" t="s">
        <v>137</v>
      </c>
      <c r="BC38" s="60" t="s">
        <v>137</v>
      </c>
      <c r="BD38" s="60" t="s">
        <v>137</v>
      </c>
      <c r="BE38" s="60" t="s">
        <v>137</v>
      </c>
      <c r="BF38" s="60" t="s">
        <v>137</v>
      </c>
      <c r="BG38" s="60" t="s">
        <v>137</v>
      </c>
      <c r="BH38" s="60" t="s">
        <v>137</v>
      </c>
      <c r="BI38" s="60" t="s">
        <v>137</v>
      </c>
      <c r="BJ38" s="60" t="s">
        <v>137</v>
      </c>
      <c r="BK38" s="60" t="s">
        <v>137</v>
      </c>
      <c r="BL38" s="60" t="s">
        <v>137</v>
      </c>
      <c r="BM38" s="60" t="s">
        <v>137</v>
      </c>
      <c r="BN38" s="60">
        <v>19.5</v>
      </c>
      <c r="BO38" s="68">
        <f t="shared" si="2"/>
        <v>19.5</v>
      </c>
      <c r="BP38" s="4"/>
    </row>
    <row r="39" spans="2:68" ht="12.75" customHeight="1" x14ac:dyDescent="0.2">
      <c r="B39" s="1" t="str">
        <f t="shared" si="0"/>
        <v>Huasteca_Santa Fé</v>
      </c>
      <c r="C39" s="111" t="s">
        <v>0</v>
      </c>
      <c r="D39" s="111" t="s">
        <v>66</v>
      </c>
      <c r="E39" s="111" t="s">
        <v>34</v>
      </c>
      <c r="F39" s="2" t="s">
        <v>137</v>
      </c>
      <c r="G39" s="2" t="s">
        <v>137</v>
      </c>
      <c r="H39" s="2" t="s">
        <v>137</v>
      </c>
      <c r="I39" s="2" t="s">
        <v>137</v>
      </c>
      <c r="J39" s="2" t="s">
        <v>137</v>
      </c>
      <c r="K39" s="2" t="s">
        <v>137</v>
      </c>
      <c r="L39" s="2" t="s">
        <v>137</v>
      </c>
      <c r="M39" s="2" t="s">
        <v>137</v>
      </c>
      <c r="N39" s="2" t="s">
        <v>137</v>
      </c>
      <c r="O39" s="2" t="s">
        <v>137</v>
      </c>
      <c r="P39" s="2" t="s">
        <v>137</v>
      </c>
      <c r="Q39" s="2" t="s">
        <v>137</v>
      </c>
      <c r="R39" s="2" t="s">
        <v>137</v>
      </c>
      <c r="S39" s="2" t="s">
        <v>137</v>
      </c>
      <c r="T39" s="2" t="s">
        <v>137</v>
      </c>
      <c r="U39" s="2" t="s">
        <v>137</v>
      </c>
      <c r="V39" s="2" t="s">
        <v>137</v>
      </c>
      <c r="W39" s="2" t="s">
        <v>137</v>
      </c>
      <c r="X39" s="2" t="s">
        <v>137</v>
      </c>
      <c r="Y39" s="2" t="s">
        <v>137</v>
      </c>
      <c r="Z39" s="2" t="s">
        <v>137</v>
      </c>
      <c r="AA39" s="2" t="s">
        <v>137</v>
      </c>
      <c r="AB39" s="2" t="s">
        <v>137</v>
      </c>
      <c r="AC39" s="2" t="s">
        <v>137</v>
      </c>
      <c r="AD39" s="2" t="s">
        <v>137</v>
      </c>
      <c r="AE39" s="2" t="s">
        <v>137</v>
      </c>
      <c r="AF39" s="2" t="s">
        <v>137</v>
      </c>
      <c r="AG39" s="2" t="s">
        <v>137</v>
      </c>
      <c r="AH39" s="2" t="s">
        <v>137</v>
      </c>
      <c r="AI39" s="2">
        <v>24</v>
      </c>
      <c r="AJ39" s="116">
        <f t="shared" si="1"/>
        <v>24</v>
      </c>
      <c r="AK39" s="60" t="s">
        <v>137</v>
      </c>
      <c r="AL39" s="60" t="s">
        <v>137</v>
      </c>
      <c r="AM39" s="60" t="s">
        <v>137</v>
      </c>
      <c r="AN39" s="60" t="s">
        <v>137</v>
      </c>
      <c r="AO39" s="60" t="s">
        <v>137</v>
      </c>
      <c r="AP39" s="60" t="s">
        <v>137</v>
      </c>
      <c r="AQ39" s="60" t="s">
        <v>137</v>
      </c>
      <c r="AR39" s="60" t="s">
        <v>137</v>
      </c>
      <c r="AS39" s="60" t="s">
        <v>137</v>
      </c>
      <c r="AT39" s="60" t="s">
        <v>137</v>
      </c>
      <c r="AU39" s="60" t="s">
        <v>137</v>
      </c>
      <c r="AV39" s="60" t="s">
        <v>137</v>
      </c>
      <c r="AW39" s="60" t="s">
        <v>137</v>
      </c>
      <c r="AX39" s="60" t="s">
        <v>137</v>
      </c>
      <c r="AY39" s="60" t="s">
        <v>137</v>
      </c>
      <c r="AZ39" s="60" t="s">
        <v>137</v>
      </c>
      <c r="BA39" s="60" t="s">
        <v>137</v>
      </c>
      <c r="BB39" s="60" t="s">
        <v>137</v>
      </c>
      <c r="BC39" s="60" t="s">
        <v>137</v>
      </c>
      <c r="BD39" s="60" t="s">
        <v>137</v>
      </c>
      <c r="BE39" s="60" t="s">
        <v>137</v>
      </c>
      <c r="BF39" s="60" t="s">
        <v>137</v>
      </c>
      <c r="BG39" s="60" t="s">
        <v>137</v>
      </c>
      <c r="BH39" s="60" t="s">
        <v>137</v>
      </c>
      <c r="BI39" s="60" t="s">
        <v>137</v>
      </c>
      <c r="BJ39" s="60" t="s">
        <v>137</v>
      </c>
      <c r="BK39" s="60" t="s">
        <v>137</v>
      </c>
      <c r="BL39" s="60" t="s">
        <v>137</v>
      </c>
      <c r="BM39" s="60" t="s">
        <v>137</v>
      </c>
      <c r="BN39" s="60">
        <v>19.5</v>
      </c>
      <c r="BO39" s="68">
        <f t="shared" si="2"/>
        <v>19.5</v>
      </c>
      <c r="BP39" s="4"/>
    </row>
    <row r="40" spans="2:68" ht="12.75" customHeight="1" x14ac:dyDescent="0.2">
      <c r="B40" s="1" t="str">
        <f t="shared" si="0"/>
        <v xml:space="preserve">Huasteca_Santa Martha </v>
      </c>
      <c r="C40" s="111" t="s">
        <v>0</v>
      </c>
      <c r="D40" s="111" t="s">
        <v>67</v>
      </c>
      <c r="E40" s="111" t="s">
        <v>34</v>
      </c>
      <c r="F40" s="2" t="s">
        <v>137</v>
      </c>
      <c r="G40" s="2" t="s">
        <v>137</v>
      </c>
      <c r="H40" s="2" t="s">
        <v>137</v>
      </c>
      <c r="I40" s="2" t="s">
        <v>137</v>
      </c>
      <c r="J40" s="2" t="s">
        <v>137</v>
      </c>
      <c r="K40" s="2" t="s">
        <v>137</v>
      </c>
      <c r="L40" s="2" t="s">
        <v>137</v>
      </c>
      <c r="M40" s="2" t="s">
        <v>137</v>
      </c>
      <c r="N40" s="2" t="s">
        <v>137</v>
      </c>
      <c r="O40" s="2" t="s">
        <v>137</v>
      </c>
      <c r="P40" s="2" t="s">
        <v>137</v>
      </c>
      <c r="Q40" s="2" t="s">
        <v>137</v>
      </c>
      <c r="R40" s="2" t="s">
        <v>137</v>
      </c>
      <c r="S40" s="2" t="s">
        <v>137</v>
      </c>
      <c r="T40" s="2" t="s">
        <v>137</v>
      </c>
      <c r="U40" s="2" t="s">
        <v>137</v>
      </c>
      <c r="V40" s="2" t="s">
        <v>137</v>
      </c>
      <c r="W40" s="2" t="s">
        <v>137</v>
      </c>
      <c r="X40" s="2" t="s">
        <v>137</v>
      </c>
      <c r="Y40" s="2" t="s">
        <v>137</v>
      </c>
      <c r="Z40" s="2" t="s">
        <v>137</v>
      </c>
      <c r="AA40" s="2" t="s">
        <v>137</v>
      </c>
      <c r="AB40" s="2" t="s">
        <v>137</v>
      </c>
      <c r="AC40" s="2" t="s">
        <v>137</v>
      </c>
      <c r="AD40" s="2" t="s">
        <v>137</v>
      </c>
      <c r="AE40" s="2" t="s">
        <v>137</v>
      </c>
      <c r="AF40" s="2" t="s">
        <v>137</v>
      </c>
      <c r="AG40" s="2" t="s">
        <v>137</v>
      </c>
      <c r="AH40" s="2" t="s">
        <v>137</v>
      </c>
      <c r="AI40" s="2">
        <v>24</v>
      </c>
      <c r="AJ40" s="116">
        <f t="shared" si="1"/>
        <v>24</v>
      </c>
      <c r="AK40" s="60" t="s">
        <v>137</v>
      </c>
      <c r="AL40" s="60" t="s">
        <v>137</v>
      </c>
      <c r="AM40" s="60" t="s">
        <v>137</v>
      </c>
      <c r="AN40" s="60" t="s">
        <v>137</v>
      </c>
      <c r="AO40" s="60" t="s">
        <v>137</v>
      </c>
      <c r="AP40" s="60" t="s">
        <v>137</v>
      </c>
      <c r="AQ40" s="60" t="s">
        <v>137</v>
      </c>
      <c r="AR40" s="60" t="s">
        <v>137</v>
      </c>
      <c r="AS40" s="60" t="s">
        <v>137</v>
      </c>
      <c r="AT40" s="60" t="s">
        <v>137</v>
      </c>
      <c r="AU40" s="60" t="s">
        <v>137</v>
      </c>
      <c r="AV40" s="60" t="s">
        <v>137</v>
      </c>
      <c r="AW40" s="60" t="s">
        <v>137</v>
      </c>
      <c r="AX40" s="60" t="s">
        <v>137</v>
      </c>
      <c r="AY40" s="60" t="s">
        <v>137</v>
      </c>
      <c r="AZ40" s="60" t="s">
        <v>137</v>
      </c>
      <c r="BA40" s="60" t="s">
        <v>137</v>
      </c>
      <c r="BB40" s="60" t="s">
        <v>137</v>
      </c>
      <c r="BC40" s="60" t="s">
        <v>137</v>
      </c>
      <c r="BD40" s="60" t="s">
        <v>137</v>
      </c>
      <c r="BE40" s="60" t="s">
        <v>137</v>
      </c>
      <c r="BF40" s="60" t="s">
        <v>137</v>
      </c>
      <c r="BG40" s="60" t="s">
        <v>137</v>
      </c>
      <c r="BH40" s="60" t="s">
        <v>137</v>
      </c>
      <c r="BI40" s="60" t="s">
        <v>137</v>
      </c>
      <c r="BJ40" s="60" t="s">
        <v>137</v>
      </c>
      <c r="BK40" s="60" t="s">
        <v>137</v>
      </c>
      <c r="BL40" s="60" t="s">
        <v>137</v>
      </c>
      <c r="BM40" s="60" t="s">
        <v>137</v>
      </c>
      <c r="BN40" s="60">
        <v>19.5</v>
      </c>
      <c r="BO40" s="68">
        <f t="shared" si="2"/>
        <v>19.5</v>
      </c>
      <c r="BP40" s="4"/>
    </row>
    <row r="41" spans="2:68" ht="12.75" customHeight="1" x14ac:dyDescent="0.2">
      <c r="B41" s="1" t="str">
        <f t="shared" si="0"/>
        <v>Huasteca_El Estribo</v>
      </c>
      <c r="C41" s="111" t="s">
        <v>0</v>
      </c>
      <c r="D41" s="111" t="s">
        <v>19</v>
      </c>
      <c r="E41" s="111" t="s">
        <v>20</v>
      </c>
      <c r="F41" s="2" t="s">
        <v>137</v>
      </c>
      <c r="G41" s="2" t="s">
        <v>137</v>
      </c>
      <c r="H41" s="2" t="s">
        <v>137</v>
      </c>
      <c r="I41" s="2" t="s">
        <v>137</v>
      </c>
      <c r="J41" s="2" t="s">
        <v>137</v>
      </c>
      <c r="K41" s="2" t="s">
        <v>137</v>
      </c>
      <c r="L41" s="2" t="s">
        <v>137</v>
      </c>
      <c r="M41" s="2" t="s">
        <v>137</v>
      </c>
      <c r="N41" s="2" t="s">
        <v>137</v>
      </c>
      <c r="O41" s="2" t="s">
        <v>137</v>
      </c>
      <c r="P41" s="2" t="s">
        <v>137</v>
      </c>
      <c r="Q41" s="2" t="s">
        <v>137</v>
      </c>
      <c r="R41" s="2" t="s">
        <v>137</v>
      </c>
      <c r="S41" s="2" t="s">
        <v>137</v>
      </c>
      <c r="T41" s="2" t="s">
        <v>137</v>
      </c>
      <c r="U41" s="2" t="s">
        <v>137</v>
      </c>
      <c r="V41" s="2" t="s">
        <v>137</v>
      </c>
      <c r="W41" s="2" t="s">
        <v>137</v>
      </c>
      <c r="X41" s="2" t="s">
        <v>137</v>
      </c>
      <c r="Y41" s="2" t="s">
        <v>137</v>
      </c>
      <c r="Z41" s="2" t="s">
        <v>137</v>
      </c>
      <c r="AA41" s="2" t="s">
        <v>137</v>
      </c>
      <c r="AB41" s="2" t="s">
        <v>137</v>
      </c>
      <c r="AC41" s="2" t="s">
        <v>137</v>
      </c>
      <c r="AD41" s="2" t="s">
        <v>137</v>
      </c>
      <c r="AE41" s="2" t="s">
        <v>137</v>
      </c>
      <c r="AF41" s="2" t="s">
        <v>137</v>
      </c>
      <c r="AG41" s="2" t="s">
        <v>137</v>
      </c>
      <c r="AH41" s="2" t="s">
        <v>137</v>
      </c>
      <c r="AI41" s="2">
        <v>24</v>
      </c>
      <c r="AJ41" s="116">
        <f t="shared" si="1"/>
        <v>24</v>
      </c>
      <c r="AK41" s="60" t="s">
        <v>137</v>
      </c>
      <c r="AL41" s="60" t="s">
        <v>137</v>
      </c>
      <c r="AM41" s="60" t="s">
        <v>137</v>
      </c>
      <c r="AN41" s="60" t="s">
        <v>137</v>
      </c>
      <c r="AO41" s="60" t="s">
        <v>137</v>
      </c>
      <c r="AP41" s="60" t="s">
        <v>137</v>
      </c>
      <c r="AQ41" s="60" t="s">
        <v>137</v>
      </c>
      <c r="AR41" s="60" t="s">
        <v>137</v>
      </c>
      <c r="AS41" s="60" t="s">
        <v>137</v>
      </c>
      <c r="AT41" s="60" t="s">
        <v>137</v>
      </c>
      <c r="AU41" s="60" t="s">
        <v>137</v>
      </c>
      <c r="AV41" s="60" t="s">
        <v>137</v>
      </c>
      <c r="AW41" s="60" t="s">
        <v>137</v>
      </c>
      <c r="AX41" s="60" t="s">
        <v>137</v>
      </c>
      <c r="AY41" s="60" t="s">
        <v>137</v>
      </c>
      <c r="AZ41" s="60" t="s">
        <v>137</v>
      </c>
      <c r="BA41" s="60" t="s">
        <v>137</v>
      </c>
      <c r="BB41" s="60" t="s">
        <v>137</v>
      </c>
      <c r="BC41" s="60" t="s">
        <v>137</v>
      </c>
      <c r="BD41" s="60" t="s">
        <v>137</v>
      </c>
      <c r="BE41" s="60" t="s">
        <v>137</v>
      </c>
      <c r="BF41" s="60" t="s">
        <v>137</v>
      </c>
      <c r="BG41" s="60" t="s">
        <v>137</v>
      </c>
      <c r="BH41" s="60" t="s">
        <v>137</v>
      </c>
      <c r="BI41" s="60" t="s">
        <v>137</v>
      </c>
      <c r="BJ41" s="60" t="s">
        <v>137</v>
      </c>
      <c r="BK41" s="60" t="s">
        <v>137</v>
      </c>
      <c r="BL41" s="60" t="s">
        <v>137</v>
      </c>
      <c r="BM41" s="60" t="s">
        <v>137</v>
      </c>
      <c r="BN41" s="60">
        <v>19.5</v>
      </c>
      <c r="BO41" s="68">
        <f t="shared" si="2"/>
        <v>19.5</v>
      </c>
      <c r="BP41" s="4"/>
    </row>
    <row r="42" spans="2:68" ht="12.75" customHeight="1" x14ac:dyDescent="0.2">
      <c r="B42" s="1" t="str">
        <f t="shared" si="0"/>
        <v>Huasteca_El Rosario</v>
      </c>
      <c r="C42" s="111" t="s">
        <v>0</v>
      </c>
      <c r="D42" s="111" t="s">
        <v>27</v>
      </c>
      <c r="E42" s="111" t="s">
        <v>20</v>
      </c>
      <c r="F42" s="2" t="s">
        <v>137</v>
      </c>
      <c r="G42" s="2" t="s">
        <v>137</v>
      </c>
      <c r="H42" s="2" t="s">
        <v>137</v>
      </c>
      <c r="I42" s="2" t="s">
        <v>137</v>
      </c>
      <c r="J42" s="2" t="s">
        <v>137</v>
      </c>
      <c r="K42" s="2" t="s">
        <v>137</v>
      </c>
      <c r="L42" s="2" t="s">
        <v>137</v>
      </c>
      <c r="M42" s="2" t="s">
        <v>137</v>
      </c>
      <c r="N42" s="2" t="s">
        <v>137</v>
      </c>
      <c r="O42" s="2" t="s">
        <v>137</v>
      </c>
      <c r="P42" s="2" t="s">
        <v>137</v>
      </c>
      <c r="Q42" s="2" t="s">
        <v>137</v>
      </c>
      <c r="R42" s="2" t="s">
        <v>137</v>
      </c>
      <c r="S42" s="2" t="s">
        <v>137</v>
      </c>
      <c r="T42" s="2" t="s">
        <v>137</v>
      </c>
      <c r="U42" s="2" t="s">
        <v>137</v>
      </c>
      <c r="V42" s="2" t="s">
        <v>137</v>
      </c>
      <c r="W42" s="2" t="s">
        <v>137</v>
      </c>
      <c r="X42" s="2" t="s">
        <v>137</v>
      </c>
      <c r="Y42" s="2" t="s">
        <v>137</v>
      </c>
      <c r="Z42" s="2" t="s">
        <v>137</v>
      </c>
      <c r="AA42" s="2" t="s">
        <v>137</v>
      </c>
      <c r="AB42" s="2" t="s">
        <v>137</v>
      </c>
      <c r="AC42" s="2" t="s">
        <v>137</v>
      </c>
      <c r="AD42" s="2" t="s">
        <v>137</v>
      </c>
      <c r="AE42" s="2" t="s">
        <v>137</v>
      </c>
      <c r="AF42" s="2" t="s">
        <v>137</v>
      </c>
      <c r="AG42" s="2" t="s">
        <v>137</v>
      </c>
      <c r="AH42" s="2" t="s">
        <v>137</v>
      </c>
      <c r="AI42" s="2">
        <v>24</v>
      </c>
      <c r="AJ42" s="116">
        <f t="shared" si="1"/>
        <v>24</v>
      </c>
      <c r="AK42" s="60" t="s">
        <v>137</v>
      </c>
      <c r="AL42" s="60" t="s">
        <v>137</v>
      </c>
      <c r="AM42" s="60" t="s">
        <v>137</v>
      </c>
      <c r="AN42" s="60" t="s">
        <v>137</v>
      </c>
      <c r="AO42" s="60" t="s">
        <v>137</v>
      </c>
      <c r="AP42" s="60" t="s">
        <v>137</v>
      </c>
      <c r="AQ42" s="60" t="s">
        <v>137</v>
      </c>
      <c r="AR42" s="60" t="s">
        <v>137</v>
      </c>
      <c r="AS42" s="60" t="s">
        <v>137</v>
      </c>
      <c r="AT42" s="60" t="s">
        <v>137</v>
      </c>
      <c r="AU42" s="60" t="s">
        <v>137</v>
      </c>
      <c r="AV42" s="60" t="s">
        <v>137</v>
      </c>
      <c r="AW42" s="60" t="s">
        <v>137</v>
      </c>
      <c r="AX42" s="60" t="s">
        <v>137</v>
      </c>
      <c r="AY42" s="60" t="s">
        <v>137</v>
      </c>
      <c r="AZ42" s="60" t="s">
        <v>137</v>
      </c>
      <c r="BA42" s="60" t="s">
        <v>137</v>
      </c>
      <c r="BB42" s="60" t="s">
        <v>137</v>
      </c>
      <c r="BC42" s="60" t="s">
        <v>137</v>
      </c>
      <c r="BD42" s="60" t="s">
        <v>137</v>
      </c>
      <c r="BE42" s="60" t="s">
        <v>137</v>
      </c>
      <c r="BF42" s="60" t="s">
        <v>137</v>
      </c>
      <c r="BG42" s="60" t="s">
        <v>137</v>
      </c>
      <c r="BH42" s="60" t="s">
        <v>137</v>
      </c>
      <c r="BI42" s="60" t="s">
        <v>137</v>
      </c>
      <c r="BJ42" s="60" t="s">
        <v>137</v>
      </c>
      <c r="BK42" s="60" t="s">
        <v>137</v>
      </c>
      <c r="BL42" s="60" t="s">
        <v>137</v>
      </c>
      <c r="BM42" s="60" t="s">
        <v>137</v>
      </c>
      <c r="BN42" s="60">
        <v>19.5</v>
      </c>
      <c r="BO42" s="68">
        <f t="shared" si="2"/>
        <v>19.5</v>
      </c>
      <c r="BP42" s="4"/>
    </row>
    <row r="43" spans="2:68" ht="12.75" customHeight="1" x14ac:dyDescent="0.2">
      <c r="B43" s="1" t="str">
        <f t="shared" si="0"/>
        <v xml:space="preserve">Huasteca_INIFAP Huichihuayan </v>
      </c>
      <c r="C43" s="111" t="s">
        <v>0</v>
      </c>
      <c r="D43" s="111" t="s">
        <v>35</v>
      </c>
      <c r="E43" s="111" t="s">
        <v>36</v>
      </c>
      <c r="F43" s="2" t="s">
        <v>137</v>
      </c>
      <c r="G43" s="2" t="s">
        <v>137</v>
      </c>
      <c r="H43" s="2" t="s">
        <v>137</v>
      </c>
      <c r="I43" s="2" t="s">
        <v>137</v>
      </c>
      <c r="J43" s="2" t="s">
        <v>137</v>
      </c>
      <c r="K43" s="2" t="s">
        <v>137</v>
      </c>
      <c r="L43" s="2" t="s">
        <v>137</v>
      </c>
      <c r="M43" s="2" t="s">
        <v>137</v>
      </c>
      <c r="N43" s="2" t="s">
        <v>137</v>
      </c>
      <c r="O43" s="2" t="s">
        <v>137</v>
      </c>
      <c r="P43" s="2" t="s">
        <v>137</v>
      </c>
      <c r="Q43" s="2" t="s">
        <v>137</v>
      </c>
      <c r="R43" s="2" t="s">
        <v>137</v>
      </c>
      <c r="S43" s="2" t="s">
        <v>137</v>
      </c>
      <c r="T43" s="2" t="s">
        <v>137</v>
      </c>
      <c r="U43" s="2" t="s">
        <v>137</v>
      </c>
      <c r="V43" s="2" t="s">
        <v>137</v>
      </c>
      <c r="W43" s="2" t="s">
        <v>137</v>
      </c>
      <c r="X43" s="2" t="s">
        <v>137</v>
      </c>
      <c r="Y43" s="2" t="s">
        <v>137</v>
      </c>
      <c r="Z43" s="2" t="s">
        <v>137</v>
      </c>
      <c r="AA43" s="2" t="s">
        <v>137</v>
      </c>
      <c r="AB43" s="2" t="s">
        <v>137</v>
      </c>
      <c r="AC43" s="2" t="s">
        <v>137</v>
      </c>
      <c r="AD43" s="2" t="s">
        <v>137</v>
      </c>
      <c r="AE43" s="2" t="s">
        <v>137</v>
      </c>
      <c r="AF43" s="2" t="s">
        <v>137</v>
      </c>
      <c r="AG43" s="2" t="s">
        <v>137</v>
      </c>
      <c r="AH43" s="2" t="s">
        <v>137</v>
      </c>
      <c r="AI43" s="2">
        <v>24</v>
      </c>
      <c r="AJ43" s="116">
        <f t="shared" si="1"/>
        <v>24</v>
      </c>
      <c r="AK43" s="60" t="s">
        <v>137</v>
      </c>
      <c r="AL43" s="60" t="s">
        <v>137</v>
      </c>
      <c r="AM43" s="60" t="s">
        <v>137</v>
      </c>
      <c r="AN43" s="60" t="s">
        <v>137</v>
      </c>
      <c r="AO43" s="60" t="s">
        <v>137</v>
      </c>
      <c r="AP43" s="60" t="s">
        <v>137</v>
      </c>
      <c r="AQ43" s="60" t="s">
        <v>137</v>
      </c>
      <c r="AR43" s="60" t="s">
        <v>137</v>
      </c>
      <c r="AS43" s="60" t="s">
        <v>137</v>
      </c>
      <c r="AT43" s="60" t="s">
        <v>137</v>
      </c>
      <c r="AU43" s="60" t="s">
        <v>137</v>
      </c>
      <c r="AV43" s="60" t="s">
        <v>137</v>
      </c>
      <c r="AW43" s="60" t="s">
        <v>137</v>
      </c>
      <c r="AX43" s="60" t="s">
        <v>137</v>
      </c>
      <c r="AY43" s="60" t="s">
        <v>137</v>
      </c>
      <c r="AZ43" s="60" t="s">
        <v>137</v>
      </c>
      <c r="BA43" s="60" t="s">
        <v>137</v>
      </c>
      <c r="BB43" s="60" t="s">
        <v>137</v>
      </c>
      <c r="BC43" s="60" t="s">
        <v>137</v>
      </c>
      <c r="BD43" s="60" t="s">
        <v>137</v>
      </c>
      <c r="BE43" s="60" t="s">
        <v>137</v>
      </c>
      <c r="BF43" s="60" t="s">
        <v>137</v>
      </c>
      <c r="BG43" s="60" t="s">
        <v>137</v>
      </c>
      <c r="BH43" s="60" t="s">
        <v>137</v>
      </c>
      <c r="BI43" s="60" t="s">
        <v>137</v>
      </c>
      <c r="BJ43" s="60" t="s">
        <v>137</v>
      </c>
      <c r="BK43" s="60" t="s">
        <v>137</v>
      </c>
      <c r="BL43" s="60" t="s">
        <v>137</v>
      </c>
      <c r="BM43" s="60" t="s">
        <v>137</v>
      </c>
      <c r="BN43" s="60">
        <v>19.5</v>
      </c>
      <c r="BO43" s="68">
        <f t="shared" si="2"/>
        <v>19.5</v>
      </c>
      <c r="BP43" s="4"/>
    </row>
    <row r="44" spans="2:68" ht="12.75" customHeight="1" x14ac:dyDescent="0.2">
      <c r="B44" s="1" t="str">
        <f t="shared" si="0"/>
        <v>Huasteca_El Encanto</v>
      </c>
      <c r="C44" s="111" t="s">
        <v>0</v>
      </c>
      <c r="D44" s="111" t="s">
        <v>18</v>
      </c>
      <c r="E44" s="111" t="s">
        <v>90</v>
      </c>
      <c r="F44" s="2" t="s">
        <v>137</v>
      </c>
      <c r="G44" s="2" t="s">
        <v>137</v>
      </c>
      <c r="H44" s="2" t="s">
        <v>137</v>
      </c>
      <c r="I44" s="2" t="s">
        <v>137</v>
      </c>
      <c r="J44" s="2" t="s">
        <v>137</v>
      </c>
      <c r="K44" s="2" t="s">
        <v>137</v>
      </c>
      <c r="L44" s="2" t="s">
        <v>137</v>
      </c>
      <c r="M44" s="2" t="s">
        <v>137</v>
      </c>
      <c r="N44" s="2" t="s">
        <v>137</v>
      </c>
      <c r="O44" s="2" t="s">
        <v>137</v>
      </c>
      <c r="P44" s="2" t="s">
        <v>137</v>
      </c>
      <c r="Q44" s="2" t="s">
        <v>137</v>
      </c>
      <c r="R44" s="2" t="s">
        <v>137</v>
      </c>
      <c r="S44" s="2" t="s">
        <v>137</v>
      </c>
      <c r="T44" s="2" t="s">
        <v>137</v>
      </c>
      <c r="U44" s="2" t="s">
        <v>137</v>
      </c>
      <c r="V44" s="2" t="s">
        <v>137</v>
      </c>
      <c r="W44" s="2" t="s">
        <v>137</v>
      </c>
      <c r="X44" s="2" t="s">
        <v>137</v>
      </c>
      <c r="Y44" s="2" t="s">
        <v>137</v>
      </c>
      <c r="Z44" s="2" t="s">
        <v>137</v>
      </c>
      <c r="AA44" s="2" t="s">
        <v>137</v>
      </c>
      <c r="AB44" s="2" t="s">
        <v>137</v>
      </c>
      <c r="AC44" s="2" t="s">
        <v>137</v>
      </c>
      <c r="AD44" s="2" t="s">
        <v>137</v>
      </c>
      <c r="AE44" s="2" t="s">
        <v>137</v>
      </c>
      <c r="AF44" s="2" t="s">
        <v>137</v>
      </c>
      <c r="AG44" s="2" t="s">
        <v>137</v>
      </c>
      <c r="AH44" s="2" t="s">
        <v>137</v>
      </c>
      <c r="AI44" s="2">
        <v>24</v>
      </c>
      <c r="AJ44" s="116">
        <f t="shared" si="1"/>
        <v>24</v>
      </c>
      <c r="AK44" s="60" t="s">
        <v>137</v>
      </c>
      <c r="AL44" s="60" t="s">
        <v>137</v>
      </c>
      <c r="AM44" s="60" t="s">
        <v>137</v>
      </c>
      <c r="AN44" s="60" t="s">
        <v>137</v>
      </c>
      <c r="AO44" s="60" t="s">
        <v>137</v>
      </c>
      <c r="AP44" s="60" t="s">
        <v>137</v>
      </c>
      <c r="AQ44" s="60" t="s">
        <v>137</v>
      </c>
      <c r="AR44" s="60" t="s">
        <v>137</v>
      </c>
      <c r="AS44" s="60" t="s">
        <v>137</v>
      </c>
      <c r="AT44" s="60" t="s">
        <v>137</v>
      </c>
      <c r="AU44" s="60" t="s">
        <v>137</v>
      </c>
      <c r="AV44" s="60" t="s">
        <v>137</v>
      </c>
      <c r="AW44" s="60" t="s">
        <v>137</v>
      </c>
      <c r="AX44" s="60" t="s">
        <v>137</v>
      </c>
      <c r="AY44" s="60" t="s">
        <v>137</v>
      </c>
      <c r="AZ44" s="60" t="s">
        <v>137</v>
      </c>
      <c r="BA44" s="60" t="s">
        <v>137</v>
      </c>
      <c r="BB44" s="60" t="s">
        <v>137</v>
      </c>
      <c r="BC44" s="60" t="s">
        <v>137</v>
      </c>
      <c r="BD44" s="60" t="s">
        <v>137</v>
      </c>
      <c r="BE44" s="60" t="s">
        <v>137</v>
      </c>
      <c r="BF44" s="60" t="s">
        <v>137</v>
      </c>
      <c r="BG44" s="60" t="s">
        <v>137</v>
      </c>
      <c r="BH44" s="60" t="s">
        <v>137</v>
      </c>
      <c r="BI44" s="60" t="s">
        <v>137</v>
      </c>
      <c r="BJ44" s="60" t="s">
        <v>137</v>
      </c>
      <c r="BK44" s="60" t="s">
        <v>137</v>
      </c>
      <c r="BL44" s="60" t="s">
        <v>137</v>
      </c>
      <c r="BM44" s="60" t="s">
        <v>137</v>
      </c>
      <c r="BN44" s="60">
        <v>19.5</v>
      </c>
      <c r="BO44" s="68">
        <f t="shared" si="2"/>
        <v>19.5</v>
      </c>
      <c r="BP44" s="4"/>
    </row>
    <row r="45" spans="2:68" ht="12.75" customHeight="1" x14ac:dyDescent="0.2">
      <c r="B45" s="1" t="str">
        <f t="shared" si="0"/>
        <v>Huasteca_Tancojol</v>
      </c>
      <c r="C45" s="111" t="s">
        <v>0</v>
      </c>
      <c r="D45" s="111" t="s">
        <v>71</v>
      </c>
      <c r="E45" s="111" t="s">
        <v>90</v>
      </c>
      <c r="F45" s="2" t="s">
        <v>137</v>
      </c>
      <c r="G45" s="2" t="s">
        <v>137</v>
      </c>
      <c r="H45" s="2" t="s">
        <v>137</v>
      </c>
      <c r="I45" s="2" t="s">
        <v>137</v>
      </c>
      <c r="J45" s="2" t="s">
        <v>137</v>
      </c>
      <c r="K45" s="2" t="s">
        <v>137</v>
      </c>
      <c r="L45" s="2" t="s">
        <v>137</v>
      </c>
      <c r="M45" s="2" t="s">
        <v>137</v>
      </c>
      <c r="N45" s="2" t="s">
        <v>137</v>
      </c>
      <c r="O45" s="2" t="s">
        <v>137</v>
      </c>
      <c r="P45" s="2" t="s">
        <v>137</v>
      </c>
      <c r="Q45" s="2" t="s">
        <v>137</v>
      </c>
      <c r="R45" s="2" t="s">
        <v>137</v>
      </c>
      <c r="S45" s="2" t="s">
        <v>137</v>
      </c>
      <c r="T45" s="2" t="s">
        <v>137</v>
      </c>
      <c r="U45" s="2" t="s">
        <v>137</v>
      </c>
      <c r="V45" s="2" t="s">
        <v>137</v>
      </c>
      <c r="W45" s="2" t="s">
        <v>137</v>
      </c>
      <c r="X45" s="2" t="s">
        <v>137</v>
      </c>
      <c r="Y45" s="2" t="s">
        <v>137</v>
      </c>
      <c r="Z45" s="2" t="s">
        <v>137</v>
      </c>
      <c r="AA45" s="2" t="s">
        <v>137</v>
      </c>
      <c r="AB45" s="2" t="s">
        <v>137</v>
      </c>
      <c r="AC45" s="2" t="s">
        <v>137</v>
      </c>
      <c r="AD45" s="2" t="s">
        <v>137</v>
      </c>
      <c r="AE45" s="2" t="s">
        <v>137</v>
      </c>
      <c r="AF45" s="2" t="s">
        <v>137</v>
      </c>
      <c r="AG45" s="2" t="s">
        <v>137</v>
      </c>
      <c r="AH45" s="2" t="s">
        <v>137</v>
      </c>
      <c r="AI45" s="2">
        <v>24</v>
      </c>
      <c r="AJ45" s="116">
        <f t="shared" si="1"/>
        <v>24</v>
      </c>
      <c r="AK45" s="60" t="s">
        <v>137</v>
      </c>
      <c r="AL45" s="60" t="s">
        <v>137</v>
      </c>
      <c r="AM45" s="60" t="s">
        <v>137</v>
      </c>
      <c r="AN45" s="60" t="s">
        <v>137</v>
      </c>
      <c r="AO45" s="60" t="s">
        <v>137</v>
      </c>
      <c r="AP45" s="60" t="s">
        <v>137</v>
      </c>
      <c r="AQ45" s="60" t="s">
        <v>137</v>
      </c>
      <c r="AR45" s="60" t="s">
        <v>137</v>
      </c>
      <c r="AS45" s="60" t="s">
        <v>137</v>
      </c>
      <c r="AT45" s="60" t="s">
        <v>137</v>
      </c>
      <c r="AU45" s="60" t="s">
        <v>137</v>
      </c>
      <c r="AV45" s="60" t="s">
        <v>137</v>
      </c>
      <c r="AW45" s="60" t="s">
        <v>137</v>
      </c>
      <c r="AX45" s="60" t="s">
        <v>137</v>
      </c>
      <c r="AY45" s="60" t="s">
        <v>137</v>
      </c>
      <c r="AZ45" s="60" t="s">
        <v>137</v>
      </c>
      <c r="BA45" s="60" t="s">
        <v>137</v>
      </c>
      <c r="BB45" s="60" t="s">
        <v>137</v>
      </c>
      <c r="BC45" s="60" t="s">
        <v>137</v>
      </c>
      <c r="BD45" s="60" t="s">
        <v>137</v>
      </c>
      <c r="BE45" s="60" t="s">
        <v>137</v>
      </c>
      <c r="BF45" s="60" t="s">
        <v>137</v>
      </c>
      <c r="BG45" s="60" t="s">
        <v>137</v>
      </c>
      <c r="BH45" s="60" t="s">
        <v>137</v>
      </c>
      <c r="BI45" s="60" t="s">
        <v>137</v>
      </c>
      <c r="BJ45" s="60" t="s">
        <v>137</v>
      </c>
      <c r="BK45" s="60" t="s">
        <v>137</v>
      </c>
      <c r="BL45" s="60" t="s">
        <v>137</v>
      </c>
      <c r="BM45" s="60" t="s">
        <v>137</v>
      </c>
      <c r="BN45" s="60">
        <v>19.5</v>
      </c>
      <c r="BO45" s="68">
        <f t="shared" si="2"/>
        <v>19.5</v>
      </c>
      <c r="BP45" s="4"/>
    </row>
    <row r="46" spans="2:68" ht="12.75" customHeight="1" x14ac:dyDescent="0.2">
      <c r="B46" s="1" t="str">
        <f t="shared" si="0"/>
        <v>Huasteca_Est. Rancho El Canal</v>
      </c>
      <c r="C46" s="111" t="s">
        <v>0</v>
      </c>
      <c r="D46" s="111" t="s">
        <v>30</v>
      </c>
      <c r="E46" s="111" t="s">
        <v>31</v>
      </c>
      <c r="F46" s="2" t="s">
        <v>137</v>
      </c>
      <c r="G46" s="2" t="s">
        <v>137</v>
      </c>
      <c r="H46" s="2" t="s">
        <v>137</v>
      </c>
      <c r="I46" s="2" t="s">
        <v>137</v>
      </c>
      <c r="J46" s="2" t="s">
        <v>137</v>
      </c>
      <c r="K46" s="2" t="s">
        <v>137</v>
      </c>
      <c r="L46" s="2" t="s">
        <v>137</v>
      </c>
      <c r="M46" s="2" t="s">
        <v>137</v>
      </c>
      <c r="N46" s="2" t="s">
        <v>137</v>
      </c>
      <c r="O46" s="2" t="s">
        <v>137</v>
      </c>
      <c r="P46" s="2" t="s">
        <v>137</v>
      </c>
      <c r="Q46" s="2" t="s">
        <v>137</v>
      </c>
      <c r="R46" s="2" t="s">
        <v>137</v>
      </c>
      <c r="S46" s="2" t="s">
        <v>137</v>
      </c>
      <c r="T46" s="2" t="s">
        <v>137</v>
      </c>
      <c r="U46" s="2" t="s">
        <v>137</v>
      </c>
      <c r="V46" s="2" t="s">
        <v>137</v>
      </c>
      <c r="W46" s="2" t="s">
        <v>137</v>
      </c>
      <c r="X46" s="2" t="s">
        <v>137</v>
      </c>
      <c r="Y46" s="2" t="s">
        <v>137</v>
      </c>
      <c r="Z46" s="2" t="s">
        <v>137</v>
      </c>
      <c r="AA46" s="2" t="s">
        <v>137</v>
      </c>
      <c r="AB46" s="2" t="s">
        <v>137</v>
      </c>
      <c r="AC46" s="2" t="s">
        <v>137</v>
      </c>
      <c r="AD46" s="2" t="s">
        <v>137</v>
      </c>
      <c r="AE46" s="2" t="s">
        <v>137</v>
      </c>
      <c r="AF46" s="2" t="s">
        <v>137</v>
      </c>
      <c r="AG46" s="2" t="s">
        <v>137</v>
      </c>
      <c r="AH46" s="2" t="s">
        <v>137</v>
      </c>
      <c r="AI46" s="2">
        <v>24</v>
      </c>
      <c r="AJ46" s="116">
        <f t="shared" si="1"/>
        <v>24</v>
      </c>
      <c r="AK46" s="60" t="s">
        <v>137</v>
      </c>
      <c r="AL46" s="60" t="s">
        <v>137</v>
      </c>
      <c r="AM46" s="60" t="s">
        <v>137</v>
      </c>
      <c r="AN46" s="60" t="s">
        <v>137</v>
      </c>
      <c r="AO46" s="60" t="s">
        <v>137</v>
      </c>
      <c r="AP46" s="60" t="s">
        <v>137</v>
      </c>
      <c r="AQ46" s="60" t="s">
        <v>137</v>
      </c>
      <c r="AR46" s="60" t="s">
        <v>137</v>
      </c>
      <c r="AS46" s="60" t="s">
        <v>137</v>
      </c>
      <c r="AT46" s="60" t="s">
        <v>137</v>
      </c>
      <c r="AU46" s="60" t="s">
        <v>137</v>
      </c>
      <c r="AV46" s="60" t="s">
        <v>137</v>
      </c>
      <c r="AW46" s="60" t="s">
        <v>137</v>
      </c>
      <c r="AX46" s="60" t="s">
        <v>137</v>
      </c>
      <c r="AY46" s="60" t="s">
        <v>137</v>
      </c>
      <c r="AZ46" s="60" t="s">
        <v>137</v>
      </c>
      <c r="BA46" s="60" t="s">
        <v>137</v>
      </c>
      <c r="BB46" s="60" t="s">
        <v>137</v>
      </c>
      <c r="BC46" s="60" t="s">
        <v>137</v>
      </c>
      <c r="BD46" s="60" t="s">
        <v>137</v>
      </c>
      <c r="BE46" s="60" t="s">
        <v>137</v>
      </c>
      <c r="BF46" s="60" t="s">
        <v>137</v>
      </c>
      <c r="BG46" s="60" t="s">
        <v>137</v>
      </c>
      <c r="BH46" s="60" t="s">
        <v>137</v>
      </c>
      <c r="BI46" s="60" t="s">
        <v>137</v>
      </c>
      <c r="BJ46" s="60" t="s">
        <v>137</v>
      </c>
      <c r="BK46" s="60" t="s">
        <v>137</v>
      </c>
      <c r="BL46" s="60" t="s">
        <v>137</v>
      </c>
      <c r="BM46" s="60" t="s">
        <v>137</v>
      </c>
      <c r="BN46" s="60">
        <v>19.5</v>
      </c>
      <c r="BO46" s="68">
        <f t="shared" si="2"/>
        <v>19.5</v>
      </c>
      <c r="BP46" s="4"/>
    </row>
    <row r="47" spans="2:68" ht="12.75" customHeight="1" x14ac:dyDescent="0.2">
      <c r="B47" s="1" t="str">
        <f t="shared" si="0"/>
        <v>Huasteca_Tamasopo</v>
      </c>
      <c r="C47" s="111" t="s">
        <v>0</v>
      </c>
      <c r="D47" s="111" t="s">
        <v>31</v>
      </c>
      <c r="E47" s="111" t="s">
        <v>31</v>
      </c>
      <c r="F47" s="2" t="s">
        <v>137</v>
      </c>
      <c r="G47" s="2" t="s">
        <v>137</v>
      </c>
      <c r="H47" s="2" t="s">
        <v>137</v>
      </c>
      <c r="I47" s="2" t="s">
        <v>137</v>
      </c>
      <c r="J47" s="2" t="s">
        <v>137</v>
      </c>
      <c r="K47" s="2" t="s">
        <v>137</v>
      </c>
      <c r="L47" s="2" t="s">
        <v>137</v>
      </c>
      <c r="M47" s="2" t="s">
        <v>137</v>
      </c>
      <c r="N47" s="2" t="s">
        <v>137</v>
      </c>
      <c r="O47" s="2" t="s">
        <v>137</v>
      </c>
      <c r="P47" s="2" t="s">
        <v>137</v>
      </c>
      <c r="Q47" s="2" t="s">
        <v>137</v>
      </c>
      <c r="R47" s="2" t="s">
        <v>137</v>
      </c>
      <c r="S47" s="2" t="s">
        <v>137</v>
      </c>
      <c r="T47" s="2" t="s">
        <v>137</v>
      </c>
      <c r="U47" s="2" t="s">
        <v>137</v>
      </c>
      <c r="V47" s="2" t="s">
        <v>137</v>
      </c>
      <c r="W47" s="2" t="s">
        <v>137</v>
      </c>
      <c r="X47" s="2" t="s">
        <v>137</v>
      </c>
      <c r="Y47" s="2" t="s">
        <v>137</v>
      </c>
      <c r="Z47" s="2" t="s">
        <v>137</v>
      </c>
      <c r="AA47" s="2" t="s">
        <v>137</v>
      </c>
      <c r="AB47" s="2" t="s">
        <v>137</v>
      </c>
      <c r="AC47" s="2" t="s">
        <v>137</v>
      </c>
      <c r="AD47" s="2" t="s">
        <v>137</v>
      </c>
      <c r="AE47" s="2" t="s">
        <v>137</v>
      </c>
      <c r="AF47" s="2" t="s">
        <v>137</v>
      </c>
      <c r="AG47" s="2" t="s">
        <v>137</v>
      </c>
      <c r="AH47" s="2" t="s">
        <v>137</v>
      </c>
      <c r="AI47" s="2">
        <v>24</v>
      </c>
      <c r="AJ47" s="116">
        <f t="shared" si="1"/>
        <v>24</v>
      </c>
      <c r="AK47" s="60" t="s">
        <v>137</v>
      </c>
      <c r="AL47" s="60" t="s">
        <v>137</v>
      </c>
      <c r="AM47" s="60" t="s">
        <v>137</v>
      </c>
      <c r="AN47" s="60" t="s">
        <v>137</v>
      </c>
      <c r="AO47" s="60" t="s">
        <v>137</v>
      </c>
      <c r="AP47" s="60" t="s">
        <v>137</v>
      </c>
      <c r="AQ47" s="60" t="s">
        <v>137</v>
      </c>
      <c r="AR47" s="60" t="s">
        <v>137</v>
      </c>
      <c r="AS47" s="60" t="s">
        <v>137</v>
      </c>
      <c r="AT47" s="60" t="s">
        <v>137</v>
      </c>
      <c r="AU47" s="60" t="s">
        <v>137</v>
      </c>
      <c r="AV47" s="60" t="s">
        <v>137</v>
      </c>
      <c r="AW47" s="60" t="s">
        <v>137</v>
      </c>
      <c r="AX47" s="60" t="s">
        <v>137</v>
      </c>
      <c r="AY47" s="60" t="s">
        <v>137</v>
      </c>
      <c r="AZ47" s="60" t="s">
        <v>137</v>
      </c>
      <c r="BA47" s="60" t="s">
        <v>137</v>
      </c>
      <c r="BB47" s="60" t="s">
        <v>137</v>
      </c>
      <c r="BC47" s="60" t="s">
        <v>137</v>
      </c>
      <c r="BD47" s="60" t="s">
        <v>137</v>
      </c>
      <c r="BE47" s="60" t="s">
        <v>137</v>
      </c>
      <c r="BF47" s="60" t="s">
        <v>137</v>
      </c>
      <c r="BG47" s="60" t="s">
        <v>137</v>
      </c>
      <c r="BH47" s="60" t="s">
        <v>137</v>
      </c>
      <c r="BI47" s="60" t="s">
        <v>137</v>
      </c>
      <c r="BJ47" s="60" t="s">
        <v>137</v>
      </c>
      <c r="BK47" s="60" t="s">
        <v>137</v>
      </c>
      <c r="BL47" s="60" t="s">
        <v>137</v>
      </c>
      <c r="BM47" s="60" t="s">
        <v>137</v>
      </c>
      <c r="BN47" s="60">
        <v>19.5</v>
      </c>
      <c r="BO47" s="68">
        <f t="shared" si="2"/>
        <v>19.5</v>
      </c>
      <c r="BP47" s="4"/>
    </row>
    <row r="48" spans="2:68" ht="12.75" customHeight="1" x14ac:dyDescent="0.2">
      <c r="B48" s="1" t="str">
        <f t="shared" si="0"/>
        <v xml:space="preserve">Huasteca_Rancho Progreso </v>
      </c>
      <c r="C48" s="111" t="s">
        <v>0</v>
      </c>
      <c r="D48" s="111" t="s">
        <v>55</v>
      </c>
      <c r="E48" s="111" t="s">
        <v>56</v>
      </c>
      <c r="F48" s="2" t="s">
        <v>137</v>
      </c>
      <c r="G48" s="2" t="s">
        <v>137</v>
      </c>
      <c r="H48" s="2" t="s">
        <v>137</v>
      </c>
      <c r="I48" s="2" t="s">
        <v>137</v>
      </c>
      <c r="J48" s="2" t="s">
        <v>137</v>
      </c>
      <c r="K48" s="2" t="s">
        <v>137</v>
      </c>
      <c r="L48" s="2" t="s">
        <v>137</v>
      </c>
      <c r="M48" s="2" t="s">
        <v>137</v>
      </c>
      <c r="N48" s="2" t="s">
        <v>137</v>
      </c>
      <c r="O48" s="2" t="s">
        <v>137</v>
      </c>
      <c r="P48" s="2" t="s">
        <v>137</v>
      </c>
      <c r="Q48" s="2" t="s">
        <v>137</v>
      </c>
      <c r="R48" s="2" t="s">
        <v>137</v>
      </c>
      <c r="S48" s="2" t="s">
        <v>137</v>
      </c>
      <c r="T48" s="2" t="s">
        <v>137</v>
      </c>
      <c r="U48" s="2" t="s">
        <v>137</v>
      </c>
      <c r="V48" s="2" t="s">
        <v>137</v>
      </c>
      <c r="W48" s="2" t="s">
        <v>137</v>
      </c>
      <c r="X48" s="2" t="s">
        <v>137</v>
      </c>
      <c r="Y48" s="2" t="s">
        <v>137</v>
      </c>
      <c r="Z48" s="2" t="s">
        <v>137</v>
      </c>
      <c r="AA48" s="2" t="s">
        <v>137</v>
      </c>
      <c r="AB48" s="2" t="s">
        <v>137</v>
      </c>
      <c r="AC48" s="2" t="s">
        <v>137</v>
      </c>
      <c r="AD48" s="2" t="s">
        <v>137</v>
      </c>
      <c r="AE48" s="2" t="s">
        <v>137</v>
      </c>
      <c r="AF48" s="2" t="s">
        <v>137</v>
      </c>
      <c r="AG48" s="2" t="s">
        <v>137</v>
      </c>
      <c r="AH48" s="2" t="s">
        <v>137</v>
      </c>
      <c r="AI48" s="2">
        <v>24</v>
      </c>
      <c r="AJ48" s="116">
        <f t="shared" si="1"/>
        <v>24</v>
      </c>
      <c r="AK48" s="60" t="s">
        <v>137</v>
      </c>
      <c r="AL48" s="60" t="s">
        <v>137</v>
      </c>
      <c r="AM48" s="60" t="s">
        <v>137</v>
      </c>
      <c r="AN48" s="60" t="s">
        <v>137</v>
      </c>
      <c r="AO48" s="60" t="s">
        <v>137</v>
      </c>
      <c r="AP48" s="60" t="s">
        <v>137</v>
      </c>
      <c r="AQ48" s="60" t="s">
        <v>137</v>
      </c>
      <c r="AR48" s="60" t="s">
        <v>137</v>
      </c>
      <c r="AS48" s="60" t="s">
        <v>137</v>
      </c>
      <c r="AT48" s="60" t="s">
        <v>137</v>
      </c>
      <c r="AU48" s="60" t="s">
        <v>137</v>
      </c>
      <c r="AV48" s="60" t="s">
        <v>137</v>
      </c>
      <c r="AW48" s="60" t="s">
        <v>137</v>
      </c>
      <c r="AX48" s="60" t="s">
        <v>137</v>
      </c>
      <c r="AY48" s="60" t="s">
        <v>137</v>
      </c>
      <c r="AZ48" s="60" t="s">
        <v>137</v>
      </c>
      <c r="BA48" s="60" t="s">
        <v>137</v>
      </c>
      <c r="BB48" s="60" t="s">
        <v>137</v>
      </c>
      <c r="BC48" s="60" t="s">
        <v>137</v>
      </c>
      <c r="BD48" s="60" t="s">
        <v>137</v>
      </c>
      <c r="BE48" s="60" t="s">
        <v>137</v>
      </c>
      <c r="BF48" s="60" t="s">
        <v>137</v>
      </c>
      <c r="BG48" s="60" t="s">
        <v>137</v>
      </c>
      <c r="BH48" s="60" t="s">
        <v>137</v>
      </c>
      <c r="BI48" s="60" t="s">
        <v>137</v>
      </c>
      <c r="BJ48" s="60" t="s">
        <v>137</v>
      </c>
      <c r="BK48" s="60" t="s">
        <v>137</v>
      </c>
      <c r="BL48" s="60" t="s">
        <v>137</v>
      </c>
      <c r="BM48" s="60" t="s">
        <v>137</v>
      </c>
      <c r="BN48" s="60">
        <v>19.5</v>
      </c>
      <c r="BO48" s="68">
        <f t="shared" si="2"/>
        <v>19.5</v>
      </c>
      <c r="BP48" s="4"/>
    </row>
    <row r="49" spans="2:68" ht="12.75" customHeight="1" x14ac:dyDescent="0.2">
      <c r="B49" s="1" t="str">
        <f t="shared" si="0"/>
        <v xml:space="preserve">Huasteca_Tampacoy </v>
      </c>
      <c r="C49" s="111" t="s">
        <v>0</v>
      </c>
      <c r="D49" s="111" t="s">
        <v>68</v>
      </c>
      <c r="E49" s="111" t="s">
        <v>69</v>
      </c>
      <c r="F49" s="2" t="s">
        <v>137</v>
      </c>
      <c r="G49" s="2" t="s">
        <v>137</v>
      </c>
      <c r="H49" s="2" t="s">
        <v>137</v>
      </c>
      <c r="I49" s="2" t="s">
        <v>137</v>
      </c>
      <c r="J49" s="2" t="s">
        <v>137</v>
      </c>
      <c r="K49" s="2" t="s">
        <v>137</v>
      </c>
      <c r="L49" s="2" t="s">
        <v>137</v>
      </c>
      <c r="M49" s="2" t="s">
        <v>137</v>
      </c>
      <c r="N49" s="2" t="s">
        <v>137</v>
      </c>
      <c r="O49" s="2" t="s">
        <v>137</v>
      </c>
      <c r="P49" s="2" t="s">
        <v>137</v>
      </c>
      <c r="Q49" s="2" t="s">
        <v>137</v>
      </c>
      <c r="R49" s="2" t="s">
        <v>137</v>
      </c>
      <c r="S49" s="2" t="s">
        <v>137</v>
      </c>
      <c r="T49" s="2" t="s">
        <v>137</v>
      </c>
      <c r="U49" s="2" t="s">
        <v>137</v>
      </c>
      <c r="V49" s="2" t="s">
        <v>137</v>
      </c>
      <c r="W49" s="2" t="s">
        <v>137</v>
      </c>
      <c r="X49" s="2" t="s">
        <v>137</v>
      </c>
      <c r="Y49" s="2" t="s">
        <v>137</v>
      </c>
      <c r="Z49" s="2" t="s">
        <v>137</v>
      </c>
      <c r="AA49" s="2" t="s">
        <v>137</v>
      </c>
      <c r="AB49" s="2" t="s">
        <v>137</v>
      </c>
      <c r="AC49" s="2" t="s">
        <v>137</v>
      </c>
      <c r="AD49" s="2" t="s">
        <v>137</v>
      </c>
      <c r="AE49" s="2" t="s">
        <v>137</v>
      </c>
      <c r="AF49" s="2" t="s">
        <v>137</v>
      </c>
      <c r="AG49" s="2" t="s">
        <v>137</v>
      </c>
      <c r="AH49" s="2" t="s">
        <v>137</v>
      </c>
      <c r="AI49" s="2">
        <v>24</v>
      </c>
      <c r="AJ49" s="116">
        <f t="shared" si="1"/>
        <v>24</v>
      </c>
      <c r="AK49" s="60" t="s">
        <v>137</v>
      </c>
      <c r="AL49" s="60" t="s">
        <v>137</v>
      </c>
      <c r="AM49" s="60" t="s">
        <v>137</v>
      </c>
      <c r="AN49" s="60" t="s">
        <v>137</v>
      </c>
      <c r="AO49" s="60" t="s">
        <v>137</v>
      </c>
      <c r="AP49" s="60" t="s">
        <v>137</v>
      </c>
      <c r="AQ49" s="60" t="s">
        <v>137</v>
      </c>
      <c r="AR49" s="60" t="s">
        <v>137</v>
      </c>
      <c r="AS49" s="60" t="s">
        <v>137</v>
      </c>
      <c r="AT49" s="60" t="s">
        <v>137</v>
      </c>
      <c r="AU49" s="60" t="s">
        <v>137</v>
      </c>
      <c r="AV49" s="60" t="s">
        <v>137</v>
      </c>
      <c r="AW49" s="60" t="s">
        <v>137</v>
      </c>
      <c r="AX49" s="60" t="s">
        <v>137</v>
      </c>
      <c r="AY49" s="60" t="s">
        <v>137</v>
      </c>
      <c r="AZ49" s="60" t="s">
        <v>137</v>
      </c>
      <c r="BA49" s="60" t="s">
        <v>137</v>
      </c>
      <c r="BB49" s="60" t="s">
        <v>137</v>
      </c>
      <c r="BC49" s="60" t="s">
        <v>137</v>
      </c>
      <c r="BD49" s="60" t="s">
        <v>137</v>
      </c>
      <c r="BE49" s="60" t="s">
        <v>137</v>
      </c>
      <c r="BF49" s="60" t="s">
        <v>137</v>
      </c>
      <c r="BG49" s="60" t="s">
        <v>137</v>
      </c>
      <c r="BH49" s="60" t="s">
        <v>137</v>
      </c>
      <c r="BI49" s="60" t="s">
        <v>137</v>
      </c>
      <c r="BJ49" s="60" t="s">
        <v>137</v>
      </c>
      <c r="BK49" s="60" t="s">
        <v>137</v>
      </c>
      <c r="BL49" s="60" t="s">
        <v>137</v>
      </c>
      <c r="BM49" s="60" t="s">
        <v>137</v>
      </c>
      <c r="BN49" s="60">
        <v>19.5</v>
      </c>
      <c r="BO49" s="68">
        <f t="shared" si="2"/>
        <v>19.5</v>
      </c>
      <c r="BP49" s="4"/>
    </row>
    <row r="50" spans="2:68" ht="12.75" customHeight="1" x14ac:dyDescent="0.2">
      <c r="B50" s="1" t="str">
        <f t="shared" si="0"/>
        <v>Huasteca_Rancho Santa Cruz</v>
      </c>
      <c r="C50" s="111" t="s">
        <v>0</v>
      </c>
      <c r="D50" s="111" t="s">
        <v>141</v>
      </c>
      <c r="E50" s="111" t="s">
        <v>142</v>
      </c>
      <c r="F50" s="2">
        <v>28.4</v>
      </c>
      <c r="G50" s="2">
        <v>29</v>
      </c>
      <c r="H50" s="2">
        <v>28.6</v>
      </c>
      <c r="I50" s="2">
        <v>24.4</v>
      </c>
      <c r="J50" s="2">
        <v>26.2</v>
      </c>
      <c r="K50" s="2">
        <v>29.9</v>
      </c>
      <c r="L50" s="2">
        <v>29.4</v>
      </c>
      <c r="M50" s="2">
        <v>29.3</v>
      </c>
      <c r="N50" s="2">
        <v>29</v>
      </c>
      <c r="O50" s="2">
        <v>29.9</v>
      </c>
      <c r="P50" s="2">
        <v>29</v>
      </c>
      <c r="Q50" s="2">
        <v>30.5</v>
      </c>
      <c r="R50" s="2">
        <v>30.5</v>
      </c>
      <c r="S50" s="2">
        <v>30.7</v>
      </c>
      <c r="T50" s="2">
        <v>31.3</v>
      </c>
      <c r="U50" s="2">
        <v>29.6</v>
      </c>
      <c r="V50" s="2">
        <v>30.7</v>
      </c>
      <c r="W50" s="2">
        <v>30.4</v>
      </c>
      <c r="X50" s="2">
        <v>32</v>
      </c>
      <c r="Y50" s="2">
        <v>30</v>
      </c>
      <c r="Z50" s="2">
        <v>30.5</v>
      </c>
      <c r="AA50" s="2">
        <v>29.2</v>
      </c>
      <c r="AB50" s="2">
        <v>29.6</v>
      </c>
      <c r="AC50" s="2">
        <v>30.7</v>
      </c>
      <c r="AD50" s="2">
        <v>30.3</v>
      </c>
      <c r="AE50" s="2">
        <v>29</v>
      </c>
      <c r="AF50" s="2">
        <v>23.5</v>
      </c>
      <c r="AG50" s="2">
        <v>22.4</v>
      </c>
      <c r="AH50" s="2">
        <v>24.5</v>
      </c>
      <c r="AI50" s="2">
        <v>24</v>
      </c>
      <c r="AJ50" s="116">
        <f t="shared" si="1"/>
        <v>28.750000000000004</v>
      </c>
      <c r="AK50" s="60">
        <v>20.6</v>
      </c>
      <c r="AL50" s="60">
        <v>20.100000000000001</v>
      </c>
      <c r="AM50" s="60">
        <v>19.399999999999999</v>
      </c>
      <c r="AN50" s="60">
        <v>19.2</v>
      </c>
      <c r="AO50" s="60">
        <v>19.8</v>
      </c>
      <c r="AP50" s="60">
        <v>18.7</v>
      </c>
      <c r="AQ50" s="60">
        <v>19.2</v>
      </c>
      <c r="AR50" s="60">
        <v>18.2</v>
      </c>
      <c r="AS50" s="60">
        <v>18.899999999999999</v>
      </c>
      <c r="AT50" s="60">
        <v>18.899999999999999</v>
      </c>
      <c r="AU50" s="60">
        <v>19.2</v>
      </c>
      <c r="AV50" s="60">
        <v>19.8</v>
      </c>
      <c r="AW50" s="60">
        <v>19.899999999999999</v>
      </c>
      <c r="AX50" s="60">
        <v>20.9</v>
      </c>
      <c r="AY50" s="60">
        <v>20.3</v>
      </c>
      <c r="AZ50" s="60">
        <v>20.5</v>
      </c>
      <c r="BA50" s="60">
        <v>21</v>
      </c>
      <c r="BB50" s="60">
        <v>20.5</v>
      </c>
      <c r="BC50" s="60">
        <v>20.9</v>
      </c>
      <c r="BD50" s="60">
        <v>19.399999999999999</v>
      </c>
      <c r="BE50" s="60">
        <v>18.8</v>
      </c>
      <c r="BF50" s="60">
        <v>19.899999999999999</v>
      </c>
      <c r="BG50" s="60">
        <v>18.8</v>
      </c>
      <c r="BH50" s="60">
        <v>20</v>
      </c>
      <c r="BI50" s="60">
        <v>20.2</v>
      </c>
      <c r="BJ50" s="60">
        <v>19.5</v>
      </c>
      <c r="BK50" s="60">
        <v>19.899999999999999</v>
      </c>
      <c r="BL50" s="60">
        <v>19.100000000000001</v>
      </c>
      <c r="BM50" s="60">
        <v>20.100000000000001</v>
      </c>
      <c r="BN50" s="60">
        <v>19.5</v>
      </c>
      <c r="BO50" s="68">
        <f t="shared" si="2"/>
        <v>19.706666666666663</v>
      </c>
      <c r="BP50" s="4"/>
    </row>
    <row r="51" spans="2:68" ht="12.75" customHeight="1" x14ac:dyDescent="0.2">
      <c r="B51" s="1" t="str">
        <f t="shared" si="0"/>
        <v>Media_Cd. Del Maíz</v>
      </c>
      <c r="C51" s="82" t="s">
        <v>12</v>
      </c>
      <c r="D51" s="82" t="s">
        <v>15</v>
      </c>
      <c r="E51" s="82" t="s">
        <v>15</v>
      </c>
      <c r="F51" s="121">
        <v>26.5</v>
      </c>
      <c r="G51" s="121">
        <v>26.6</v>
      </c>
      <c r="H51" s="121">
        <v>26.9</v>
      </c>
      <c r="I51" s="121">
        <v>23.1</v>
      </c>
      <c r="J51" s="121">
        <v>24.7</v>
      </c>
      <c r="K51" s="121">
        <v>26.9</v>
      </c>
      <c r="L51" s="121">
        <v>27.3</v>
      </c>
      <c r="M51" s="121">
        <v>28.1</v>
      </c>
      <c r="N51" s="121">
        <v>28.5</v>
      </c>
      <c r="O51" s="121">
        <v>28.7</v>
      </c>
      <c r="P51" s="121">
        <v>26.9</v>
      </c>
      <c r="Q51" s="121">
        <v>29.9</v>
      </c>
      <c r="R51" s="121">
        <v>29.3</v>
      </c>
      <c r="S51" s="121">
        <v>27.7</v>
      </c>
      <c r="T51" s="121">
        <v>27.5</v>
      </c>
      <c r="U51" s="121">
        <v>28.3</v>
      </c>
      <c r="V51" s="121">
        <v>28.1</v>
      </c>
      <c r="W51" s="121">
        <v>29.3</v>
      </c>
      <c r="X51" s="121">
        <v>28.7</v>
      </c>
      <c r="Y51" s="121">
        <v>27.4</v>
      </c>
      <c r="Z51" s="121">
        <v>27.4</v>
      </c>
      <c r="AA51" s="121">
        <v>26.1</v>
      </c>
      <c r="AB51" s="121">
        <v>26.7</v>
      </c>
      <c r="AC51" s="121">
        <v>28</v>
      </c>
      <c r="AD51" s="121">
        <v>26.9</v>
      </c>
      <c r="AE51" s="121">
        <v>26.6</v>
      </c>
      <c r="AF51" s="121">
        <v>23.1</v>
      </c>
      <c r="AG51" s="121">
        <v>22.9</v>
      </c>
      <c r="AH51" s="121">
        <v>24</v>
      </c>
      <c r="AI51" s="121">
        <v>22.9</v>
      </c>
      <c r="AJ51" s="116">
        <f t="shared" si="1"/>
        <v>26.833333333333332</v>
      </c>
      <c r="AK51" s="121">
        <v>18.7</v>
      </c>
      <c r="AL51" s="121">
        <v>17.399999999999999</v>
      </c>
      <c r="AM51" s="121">
        <v>14.3</v>
      </c>
      <c r="AN51" s="121">
        <v>17.3</v>
      </c>
      <c r="AO51" s="121">
        <v>17.5</v>
      </c>
      <c r="AP51" s="121">
        <v>18.5</v>
      </c>
      <c r="AQ51" s="121">
        <v>13</v>
      </c>
      <c r="AR51" s="121">
        <v>12.2</v>
      </c>
      <c r="AS51" s="121">
        <v>11.9</v>
      </c>
      <c r="AT51" s="121">
        <v>12.6</v>
      </c>
      <c r="AU51" s="121">
        <v>12.4</v>
      </c>
      <c r="AV51" s="121">
        <v>12.9</v>
      </c>
      <c r="AW51" s="121">
        <v>12.9</v>
      </c>
      <c r="AX51" s="121">
        <v>17</v>
      </c>
      <c r="AY51" s="121">
        <v>17.399999999999999</v>
      </c>
      <c r="AZ51" s="121">
        <v>14.6</v>
      </c>
      <c r="BA51" s="121">
        <v>15.9</v>
      </c>
      <c r="BB51" s="121">
        <v>14.7</v>
      </c>
      <c r="BC51" s="121">
        <v>13.8</v>
      </c>
      <c r="BD51" s="121">
        <v>15</v>
      </c>
      <c r="BE51" s="121">
        <v>13.4</v>
      </c>
      <c r="BF51" s="121">
        <v>14.7</v>
      </c>
      <c r="BG51" s="121">
        <v>12.6</v>
      </c>
      <c r="BH51" s="121">
        <v>16</v>
      </c>
      <c r="BI51" s="121">
        <v>14.6</v>
      </c>
      <c r="BJ51" s="121">
        <v>15.2</v>
      </c>
      <c r="BK51" s="121">
        <v>17.7</v>
      </c>
      <c r="BL51" s="121">
        <v>17.8</v>
      </c>
      <c r="BM51" s="121">
        <v>18.100000000000001</v>
      </c>
      <c r="BN51" s="121">
        <v>18.2</v>
      </c>
      <c r="BO51" s="68">
        <f t="shared" si="2"/>
        <v>15.276666666666667</v>
      </c>
      <c r="BP51" s="4"/>
    </row>
    <row r="52" spans="2:68" ht="12.75" customHeight="1" x14ac:dyDescent="0.2">
      <c r="B52" s="1" t="str">
        <f t="shared" si="0"/>
        <v>Media_CBTA 123</v>
      </c>
      <c r="C52" s="82" t="s">
        <v>12</v>
      </c>
      <c r="D52" s="82" t="s">
        <v>13</v>
      </c>
      <c r="E52" s="82" t="s">
        <v>14</v>
      </c>
      <c r="F52" s="139" t="s">
        <v>137</v>
      </c>
      <c r="G52" s="139" t="s">
        <v>137</v>
      </c>
      <c r="H52" s="139" t="s">
        <v>137</v>
      </c>
      <c r="I52" s="139" t="s">
        <v>137</v>
      </c>
      <c r="J52" s="139" t="s">
        <v>137</v>
      </c>
      <c r="K52" s="139" t="s">
        <v>137</v>
      </c>
      <c r="L52" s="139" t="s">
        <v>137</v>
      </c>
      <c r="M52" s="139" t="s">
        <v>137</v>
      </c>
      <c r="N52" s="139" t="s">
        <v>137</v>
      </c>
      <c r="O52" s="139" t="s">
        <v>137</v>
      </c>
      <c r="P52" s="139" t="s">
        <v>137</v>
      </c>
      <c r="Q52" s="139" t="s">
        <v>137</v>
      </c>
      <c r="R52" s="139" t="s">
        <v>137</v>
      </c>
      <c r="S52" s="139" t="s">
        <v>137</v>
      </c>
      <c r="T52" s="139" t="s">
        <v>137</v>
      </c>
      <c r="U52" s="139" t="s">
        <v>137</v>
      </c>
      <c r="V52" s="139" t="s">
        <v>137</v>
      </c>
      <c r="W52" s="139" t="s">
        <v>137</v>
      </c>
      <c r="X52" s="139" t="s">
        <v>137</v>
      </c>
      <c r="Y52" s="139" t="s">
        <v>137</v>
      </c>
      <c r="Z52" s="139" t="s">
        <v>137</v>
      </c>
      <c r="AA52" s="139" t="s">
        <v>137</v>
      </c>
      <c r="AB52" s="139" t="s">
        <v>137</v>
      </c>
      <c r="AC52" s="139" t="s">
        <v>137</v>
      </c>
      <c r="AD52" s="139" t="s">
        <v>137</v>
      </c>
      <c r="AE52" s="139" t="s">
        <v>137</v>
      </c>
      <c r="AF52" s="139" t="s">
        <v>137</v>
      </c>
      <c r="AG52" s="139" t="s">
        <v>137</v>
      </c>
      <c r="AH52" s="139" t="s">
        <v>137</v>
      </c>
      <c r="AI52" s="121">
        <v>22.9</v>
      </c>
      <c r="AJ52" s="116">
        <f t="shared" si="1"/>
        <v>22.9</v>
      </c>
      <c r="AK52" s="60" t="s">
        <v>137</v>
      </c>
      <c r="AL52" s="60" t="s">
        <v>137</v>
      </c>
      <c r="AM52" s="60" t="s">
        <v>137</v>
      </c>
      <c r="AN52" s="60" t="s">
        <v>137</v>
      </c>
      <c r="AO52" s="60" t="s">
        <v>137</v>
      </c>
      <c r="AP52" s="60" t="s">
        <v>137</v>
      </c>
      <c r="AQ52" s="60" t="s">
        <v>137</v>
      </c>
      <c r="AR52" s="60" t="s">
        <v>137</v>
      </c>
      <c r="AS52" s="60" t="s">
        <v>137</v>
      </c>
      <c r="AT52" s="60" t="s">
        <v>137</v>
      </c>
      <c r="AU52" s="60" t="s">
        <v>137</v>
      </c>
      <c r="AV52" s="60" t="s">
        <v>137</v>
      </c>
      <c r="AW52" s="60" t="s">
        <v>137</v>
      </c>
      <c r="AX52" s="60" t="s">
        <v>137</v>
      </c>
      <c r="AY52" s="60" t="s">
        <v>137</v>
      </c>
      <c r="AZ52" s="60" t="s">
        <v>137</v>
      </c>
      <c r="BA52" s="60" t="s">
        <v>137</v>
      </c>
      <c r="BB52" s="60" t="s">
        <v>137</v>
      </c>
      <c r="BC52" s="60" t="s">
        <v>137</v>
      </c>
      <c r="BD52" s="60" t="s">
        <v>137</v>
      </c>
      <c r="BE52" s="60" t="s">
        <v>137</v>
      </c>
      <c r="BF52" s="60" t="s">
        <v>137</v>
      </c>
      <c r="BG52" s="60" t="s">
        <v>137</v>
      </c>
      <c r="BH52" s="60" t="s">
        <v>137</v>
      </c>
      <c r="BI52" s="60" t="s">
        <v>137</v>
      </c>
      <c r="BJ52" s="60" t="s">
        <v>137</v>
      </c>
      <c r="BK52" s="60" t="s">
        <v>137</v>
      </c>
      <c r="BL52" s="60" t="s">
        <v>137</v>
      </c>
      <c r="BM52" s="60" t="s">
        <v>137</v>
      </c>
      <c r="BN52" s="121">
        <v>18.2</v>
      </c>
      <c r="BO52" s="68">
        <f t="shared" si="2"/>
        <v>18.2</v>
      </c>
      <c r="BP52" s="4"/>
    </row>
    <row r="53" spans="2:68" ht="12.75" customHeight="1" x14ac:dyDescent="0.2">
      <c r="B53" s="1" t="str">
        <f t="shared" si="0"/>
        <v>Media_Potrero San Isidro</v>
      </c>
      <c r="C53" s="82" t="s">
        <v>12</v>
      </c>
      <c r="D53" s="82" t="s">
        <v>52</v>
      </c>
      <c r="E53" s="82" t="s">
        <v>53</v>
      </c>
      <c r="F53" s="121">
        <v>29.3</v>
      </c>
      <c r="G53" s="121">
        <v>27.9</v>
      </c>
      <c r="H53" s="121">
        <v>30.2</v>
      </c>
      <c r="I53" s="121">
        <v>25.3</v>
      </c>
      <c r="J53" s="121">
        <v>26.9</v>
      </c>
      <c r="K53" s="121">
        <v>28.9</v>
      </c>
      <c r="L53" s="121">
        <v>30.7</v>
      </c>
      <c r="M53" s="121">
        <v>31.2</v>
      </c>
      <c r="N53" s="121">
        <v>32.1</v>
      </c>
      <c r="O53" s="121">
        <v>32.5</v>
      </c>
      <c r="P53" s="121">
        <v>31.7</v>
      </c>
      <c r="Q53" s="121">
        <v>33</v>
      </c>
      <c r="R53" s="121">
        <v>33.4</v>
      </c>
      <c r="S53" s="121">
        <v>32.4</v>
      </c>
      <c r="T53" s="121">
        <v>32.6</v>
      </c>
      <c r="U53" s="121">
        <v>33</v>
      </c>
      <c r="V53" s="121">
        <v>32.700000000000003</v>
      </c>
      <c r="W53" s="121">
        <v>32.299999999999997</v>
      </c>
      <c r="X53" s="121">
        <v>33.700000000000003</v>
      </c>
      <c r="Y53" s="121">
        <v>32.6</v>
      </c>
      <c r="Z53" s="121">
        <v>31.6</v>
      </c>
      <c r="AA53" s="121">
        <v>32</v>
      </c>
      <c r="AB53" s="121">
        <v>31.3</v>
      </c>
      <c r="AC53" s="121">
        <v>31.9</v>
      </c>
      <c r="AD53" s="121">
        <v>33.1</v>
      </c>
      <c r="AE53" s="121">
        <v>31.7</v>
      </c>
      <c r="AF53" s="121">
        <v>28.3</v>
      </c>
      <c r="AG53" s="121">
        <v>25.9</v>
      </c>
      <c r="AH53" s="121">
        <v>27</v>
      </c>
      <c r="AI53" s="121">
        <v>22.8</v>
      </c>
      <c r="AJ53" s="116">
        <f t="shared" si="1"/>
        <v>30.599999999999998</v>
      </c>
      <c r="AK53" s="121">
        <v>20.6</v>
      </c>
      <c r="AL53" s="121">
        <v>18.899999999999999</v>
      </c>
      <c r="AM53" s="121">
        <v>19.2</v>
      </c>
      <c r="AN53" s="121">
        <v>18.600000000000001</v>
      </c>
      <c r="AO53" s="121">
        <v>18.399999999999999</v>
      </c>
      <c r="AP53" s="121">
        <v>19.3</v>
      </c>
      <c r="AQ53" s="121">
        <v>18.2</v>
      </c>
      <c r="AR53" s="121">
        <v>16.8</v>
      </c>
      <c r="AS53" s="121">
        <v>16</v>
      </c>
      <c r="AT53" s="121">
        <v>16.899999999999999</v>
      </c>
      <c r="AU53" s="121">
        <v>14.8</v>
      </c>
      <c r="AV53" s="121">
        <v>14.7</v>
      </c>
      <c r="AW53" s="121">
        <v>15.4</v>
      </c>
      <c r="AX53" s="121">
        <v>18.3</v>
      </c>
      <c r="AY53" s="121">
        <v>16.7</v>
      </c>
      <c r="AZ53" s="121">
        <v>15</v>
      </c>
      <c r="BA53" s="121">
        <v>18.3</v>
      </c>
      <c r="BB53" s="121">
        <v>17.3</v>
      </c>
      <c r="BC53" s="121">
        <v>18.100000000000001</v>
      </c>
      <c r="BD53" s="121">
        <v>18</v>
      </c>
      <c r="BE53" s="121">
        <v>15.8</v>
      </c>
      <c r="BF53" s="121">
        <v>15</v>
      </c>
      <c r="BG53" s="121">
        <v>16.8</v>
      </c>
      <c r="BH53" s="121">
        <v>19.399999999999999</v>
      </c>
      <c r="BI53" s="121">
        <v>18.8</v>
      </c>
      <c r="BJ53" s="121">
        <v>19.7</v>
      </c>
      <c r="BK53" s="121">
        <v>19.399999999999999</v>
      </c>
      <c r="BL53" s="121">
        <v>19.8</v>
      </c>
      <c r="BM53" s="121">
        <v>19.5</v>
      </c>
      <c r="BN53" s="121">
        <v>19.5</v>
      </c>
      <c r="BO53" s="68">
        <f t="shared" si="2"/>
        <v>17.773333333333333</v>
      </c>
      <c r="BP53" s="4"/>
    </row>
    <row r="54" spans="2:68" ht="12.75" customHeight="1" x14ac:dyDescent="0.2">
      <c r="B54" s="1" t="str">
        <f t="shared" si="0"/>
        <v>Media_El Naranjal</v>
      </c>
      <c r="C54" s="82" t="s">
        <v>12</v>
      </c>
      <c r="D54" s="82" t="s">
        <v>23</v>
      </c>
      <c r="E54" s="82" t="s">
        <v>24</v>
      </c>
      <c r="F54" s="121">
        <v>28</v>
      </c>
      <c r="G54" s="121">
        <v>28.6</v>
      </c>
      <c r="H54" s="121">
        <v>29.5</v>
      </c>
      <c r="I54" s="121">
        <v>26.5</v>
      </c>
      <c r="J54" s="121">
        <v>27</v>
      </c>
      <c r="K54" s="121">
        <v>29.4</v>
      </c>
      <c r="L54" s="121">
        <v>29.5</v>
      </c>
      <c r="M54" s="121">
        <v>29.7</v>
      </c>
      <c r="N54" s="121">
        <v>30.6</v>
      </c>
      <c r="O54" s="121">
        <v>31.3</v>
      </c>
      <c r="P54" s="121">
        <v>30.2</v>
      </c>
      <c r="Q54" s="121">
        <v>31.9</v>
      </c>
      <c r="R54" s="121">
        <v>32</v>
      </c>
      <c r="S54" s="121">
        <v>30.7</v>
      </c>
      <c r="T54" s="121">
        <v>31.6</v>
      </c>
      <c r="U54" s="121">
        <v>31.5</v>
      </c>
      <c r="V54" s="121">
        <v>31.1</v>
      </c>
      <c r="W54" s="121">
        <v>32.1</v>
      </c>
      <c r="X54" s="121">
        <v>32.1</v>
      </c>
      <c r="Y54" s="121">
        <v>31.1</v>
      </c>
      <c r="Z54" s="121">
        <v>29.8</v>
      </c>
      <c r="AA54" s="121">
        <v>29.9</v>
      </c>
      <c r="AB54" s="121">
        <v>29.9</v>
      </c>
      <c r="AC54" s="121">
        <v>30.4</v>
      </c>
      <c r="AD54" s="121">
        <v>31.3</v>
      </c>
      <c r="AE54" s="121">
        <v>30.3</v>
      </c>
      <c r="AF54" s="121">
        <v>27.6</v>
      </c>
      <c r="AG54" s="121">
        <v>25.1</v>
      </c>
      <c r="AH54" s="121">
        <v>26</v>
      </c>
      <c r="AI54" s="121">
        <v>22.9</v>
      </c>
      <c r="AJ54" s="116">
        <f t="shared" si="1"/>
        <v>29.586666666666662</v>
      </c>
      <c r="AK54" s="121">
        <v>19.3</v>
      </c>
      <c r="AL54" s="121">
        <v>16.7</v>
      </c>
      <c r="AM54" s="121">
        <v>17.100000000000001</v>
      </c>
      <c r="AN54" s="121">
        <v>16.100000000000001</v>
      </c>
      <c r="AO54" s="121">
        <v>15.7</v>
      </c>
      <c r="AP54" s="121">
        <v>14.7</v>
      </c>
      <c r="AQ54" s="121">
        <v>14.8</v>
      </c>
      <c r="AR54" s="121">
        <v>14.8</v>
      </c>
      <c r="AS54" s="121">
        <v>14.8</v>
      </c>
      <c r="AT54" s="121">
        <v>14.4</v>
      </c>
      <c r="AU54" s="121">
        <v>12.9</v>
      </c>
      <c r="AV54" s="121">
        <v>13</v>
      </c>
      <c r="AW54" s="121">
        <v>14.1</v>
      </c>
      <c r="AX54" s="121">
        <v>17.3</v>
      </c>
      <c r="AY54" s="121">
        <v>14.7</v>
      </c>
      <c r="AZ54" s="121">
        <v>13.4</v>
      </c>
      <c r="BA54" s="121">
        <v>18.899999999999999</v>
      </c>
      <c r="BB54" s="121">
        <v>15.5</v>
      </c>
      <c r="BC54" s="121">
        <v>17.2</v>
      </c>
      <c r="BD54" s="121">
        <v>15.8</v>
      </c>
      <c r="BE54" s="121">
        <v>14.4</v>
      </c>
      <c r="BF54" s="121">
        <v>14.9</v>
      </c>
      <c r="BG54" s="121">
        <v>15.3</v>
      </c>
      <c r="BH54" s="121">
        <v>19.399999999999999</v>
      </c>
      <c r="BI54" s="121">
        <v>17.100000000000001</v>
      </c>
      <c r="BJ54" s="121">
        <v>18.399999999999999</v>
      </c>
      <c r="BK54" s="121">
        <v>15.7</v>
      </c>
      <c r="BL54" s="121">
        <v>18.600000000000001</v>
      </c>
      <c r="BM54" s="121">
        <v>16.600000000000001</v>
      </c>
      <c r="BN54" s="121">
        <v>13.3</v>
      </c>
      <c r="BO54" s="68">
        <f t="shared" si="2"/>
        <v>15.830000000000002</v>
      </c>
      <c r="BP54" s="4"/>
    </row>
    <row r="55" spans="2:68" ht="12.75" customHeight="1" x14ac:dyDescent="0.2">
      <c r="B55" s="1" t="str">
        <f t="shared" si="0"/>
        <v>Media_Progreso</v>
      </c>
      <c r="C55" s="82" t="s">
        <v>12</v>
      </c>
      <c r="D55" s="82" t="s">
        <v>54</v>
      </c>
      <c r="E55" s="82" t="s">
        <v>24</v>
      </c>
      <c r="F55" s="121">
        <v>29.8</v>
      </c>
      <c r="G55" s="121">
        <v>29.4</v>
      </c>
      <c r="H55" s="121">
        <v>30.2</v>
      </c>
      <c r="I55" s="121">
        <v>25.3</v>
      </c>
      <c r="J55" s="121">
        <v>27.1</v>
      </c>
      <c r="K55" s="121">
        <v>28.5</v>
      </c>
      <c r="L55" s="121">
        <v>29.4</v>
      </c>
      <c r="M55" s="121">
        <v>30.5</v>
      </c>
      <c r="N55" s="121">
        <v>31.1</v>
      </c>
      <c r="O55" s="121">
        <v>31.9</v>
      </c>
      <c r="P55" s="121">
        <v>31.1</v>
      </c>
      <c r="Q55" s="121">
        <v>32.5</v>
      </c>
      <c r="R55" s="121">
        <v>33</v>
      </c>
      <c r="S55" s="121">
        <v>31</v>
      </c>
      <c r="T55" s="121">
        <v>31.8</v>
      </c>
      <c r="U55" s="121">
        <v>32.4</v>
      </c>
      <c r="V55" s="121">
        <v>31.7</v>
      </c>
      <c r="W55" s="121">
        <v>33.6</v>
      </c>
      <c r="X55" s="121">
        <v>32.9</v>
      </c>
      <c r="Y55" s="121">
        <v>31.6</v>
      </c>
      <c r="Z55" s="121">
        <v>31.2</v>
      </c>
      <c r="AA55" s="121">
        <v>28.7</v>
      </c>
      <c r="AB55" s="121">
        <v>31.5</v>
      </c>
      <c r="AC55" s="121">
        <v>30.5</v>
      </c>
      <c r="AD55" s="121">
        <v>32</v>
      </c>
      <c r="AE55" s="121">
        <v>30.5</v>
      </c>
      <c r="AF55" s="121">
        <v>28.3</v>
      </c>
      <c r="AG55" s="121">
        <v>25.7</v>
      </c>
      <c r="AH55" s="121">
        <v>26.6</v>
      </c>
      <c r="AI55" s="121">
        <v>26.7</v>
      </c>
      <c r="AJ55" s="116">
        <f t="shared" si="1"/>
        <v>30.216666666666676</v>
      </c>
      <c r="AK55" s="121">
        <v>19.899999999999999</v>
      </c>
      <c r="AL55" s="121">
        <v>18.600000000000001</v>
      </c>
      <c r="AM55" s="121">
        <v>17.8</v>
      </c>
      <c r="AN55" s="121">
        <v>17.3</v>
      </c>
      <c r="AO55" s="121">
        <v>18</v>
      </c>
      <c r="AP55" s="121">
        <v>18.600000000000001</v>
      </c>
      <c r="AQ55" s="121">
        <v>17.3</v>
      </c>
      <c r="AR55" s="121">
        <v>16.7</v>
      </c>
      <c r="AS55" s="121">
        <v>15.9</v>
      </c>
      <c r="AT55" s="121">
        <v>17.2</v>
      </c>
      <c r="AU55" s="121">
        <v>15.3</v>
      </c>
      <c r="AV55" s="121">
        <v>16.8</v>
      </c>
      <c r="AW55" s="121">
        <v>16.2</v>
      </c>
      <c r="AX55" s="121">
        <v>19.100000000000001</v>
      </c>
      <c r="AY55" s="121">
        <v>17</v>
      </c>
      <c r="AZ55" s="121">
        <v>16.100000000000001</v>
      </c>
      <c r="BA55" s="121">
        <v>18.8</v>
      </c>
      <c r="BB55" s="121">
        <v>17.899999999999999</v>
      </c>
      <c r="BC55" s="121">
        <v>17.399999999999999</v>
      </c>
      <c r="BD55" s="121">
        <v>18.5</v>
      </c>
      <c r="BE55" s="121">
        <v>17.2</v>
      </c>
      <c r="BF55" s="121">
        <v>16.8</v>
      </c>
      <c r="BG55" s="121">
        <v>15.6</v>
      </c>
      <c r="BH55" s="121">
        <v>19.3</v>
      </c>
      <c r="BI55" s="121">
        <v>18</v>
      </c>
      <c r="BJ55" s="121">
        <v>18.399999999999999</v>
      </c>
      <c r="BK55" s="121">
        <v>18.3</v>
      </c>
      <c r="BL55" s="121">
        <v>19.100000000000001</v>
      </c>
      <c r="BM55" s="121">
        <v>18.7</v>
      </c>
      <c r="BN55" s="121">
        <v>19.100000000000001</v>
      </c>
      <c r="BO55" s="68">
        <f t="shared" si="2"/>
        <v>17.696666666666665</v>
      </c>
      <c r="BP55" s="4"/>
    </row>
    <row r="56" spans="2:68" ht="12.75" customHeight="1" x14ac:dyDescent="0.2">
      <c r="B56" s="1" t="str">
        <f t="shared" si="0"/>
        <v xml:space="preserve">Media_Palo Alto </v>
      </c>
      <c r="C56" s="82" t="s">
        <v>12</v>
      </c>
      <c r="D56" s="82" t="s">
        <v>46</v>
      </c>
      <c r="E56" s="82" t="s">
        <v>47</v>
      </c>
      <c r="F56" s="121">
        <v>28.7</v>
      </c>
      <c r="G56" s="121">
        <v>26.8</v>
      </c>
      <c r="H56" s="121">
        <v>29.5</v>
      </c>
      <c r="I56" s="121">
        <v>25.5</v>
      </c>
      <c r="J56" s="121">
        <v>27.4</v>
      </c>
      <c r="K56" s="121">
        <v>30.1</v>
      </c>
      <c r="L56" s="121">
        <v>29.9</v>
      </c>
      <c r="M56" s="121">
        <v>30.7</v>
      </c>
      <c r="N56" s="121">
        <v>31.6</v>
      </c>
      <c r="O56" s="121">
        <v>31.4</v>
      </c>
      <c r="P56" s="121">
        <v>30.8</v>
      </c>
      <c r="Q56" s="121">
        <v>32.6</v>
      </c>
      <c r="R56" s="121">
        <v>32.200000000000003</v>
      </c>
      <c r="S56" s="121">
        <v>30.8</v>
      </c>
      <c r="T56" s="121">
        <v>32.6</v>
      </c>
      <c r="U56" s="121">
        <v>32.200000000000003</v>
      </c>
      <c r="V56" s="121">
        <v>31.3</v>
      </c>
      <c r="W56" s="121">
        <v>32.5</v>
      </c>
      <c r="X56" s="121">
        <v>33.700000000000003</v>
      </c>
      <c r="Y56" s="121">
        <v>31.1</v>
      </c>
      <c r="Z56" s="121">
        <v>31.1</v>
      </c>
      <c r="AA56" s="121">
        <v>31.5</v>
      </c>
      <c r="AB56" s="121">
        <v>30.7</v>
      </c>
      <c r="AC56" s="121">
        <v>31.7</v>
      </c>
      <c r="AD56" s="121">
        <v>32.9</v>
      </c>
      <c r="AE56" s="121">
        <v>31.6</v>
      </c>
      <c r="AF56" s="121">
        <v>27.1</v>
      </c>
      <c r="AG56" s="121">
        <v>22.9</v>
      </c>
      <c r="AH56" s="121">
        <v>24.4</v>
      </c>
      <c r="AI56" s="121">
        <v>24.1</v>
      </c>
      <c r="AJ56" s="116">
        <f t="shared" si="1"/>
        <v>29.980000000000008</v>
      </c>
      <c r="AK56" s="121">
        <v>20.2</v>
      </c>
      <c r="AL56" s="121">
        <v>18</v>
      </c>
      <c r="AM56" s="121">
        <v>18.600000000000001</v>
      </c>
      <c r="AN56" s="121">
        <v>18.899999999999999</v>
      </c>
      <c r="AO56" s="121">
        <v>18.899999999999999</v>
      </c>
      <c r="AP56" s="121">
        <v>20.2</v>
      </c>
      <c r="AQ56" s="121">
        <v>18.8</v>
      </c>
      <c r="AR56" s="121">
        <v>17.399999999999999</v>
      </c>
      <c r="AS56" s="121">
        <v>18.100000000000001</v>
      </c>
      <c r="AT56" s="121">
        <v>17.8</v>
      </c>
      <c r="AU56" s="121">
        <v>16.899999999999999</v>
      </c>
      <c r="AV56" s="121">
        <v>15.6</v>
      </c>
      <c r="AW56" s="121">
        <v>18.3</v>
      </c>
      <c r="AX56" s="121">
        <v>17.899999999999999</v>
      </c>
      <c r="AY56" s="121">
        <v>16.600000000000001</v>
      </c>
      <c r="AZ56" s="121">
        <v>16.3</v>
      </c>
      <c r="BA56" s="121">
        <v>21.8</v>
      </c>
      <c r="BB56" s="121">
        <v>19.600000000000001</v>
      </c>
      <c r="BC56" s="121">
        <v>19.8</v>
      </c>
      <c r="BD56" s="121">
        <v>19</v>
      </c>
      <c r="BE56" s="121">
        <v>17.600000000000001</v>
      </c>
      <c r="BF56" s="121">
        <v>15.6</v>
      </c>
      <c r="BG56" s="121">
        <v>17.899999999999999</v>
      </c>
      <c r="BH56" s="121">
        <v>19.100000000000001</v>
      </c>
      <c r="BI56" s="121">
        <v>20.100000000000001</v>
      </c>
      <c r="BJ56" s="121">
        <v>20.3</v>
      </c>
      <c r="BK56" s="121">
        <v>20</v>
      </c>
      <c r="BL56" s="121">
        <v>19</v>
      </c>
      <c r="BM56" s="121">
        <v>19.600000000000001</v>
      </c>
      <c r="BN56" s="121">
        <v>19.399999999999999</v>
      </c>
      <c r="BO56" s="68">
        <f t="shared" si="2"/>
        <v>18.576666666666672</v>
      </c>
      <c r="BP56" s="4"/>
    </row>
    <row r="57" spans="2:68" ht="12.75" customHeight="1" x14ac:dyDescent="0.2">
      <c r="B57" s="1" t="str">
        <f t="shared" si="0"/>
        <v xml:space="preserve">Media _Rayón </v>
      </c>
      <c r="C57" s="82" t="s">
        <v>57</v>
      </c>
      <c r="D57" s="82" t="s">
        <v>58</v>
      </c>
      <c r="E57" s="82" t="s">
        <v>58</v>
      </c>
      <c r="F57" s="121">
        <v>28.6</v>
      </c>
      <c r="G57" s="121">
        <v>27</v>
      </c>
      <c r="H57" s="121">
        <v>28.6</v>
      </c>
      <c r="I57" s="121">
        <v>25.7</v>
      </c>
      <c r="J57" s="121">
        <v>26.5</v>
      </c>
      <c r="K57" s="121">
        <v>27.7</v>
      </c>
      <c r="L57" s="121">
        <v>28.2</v>
      </c>
      <c r="M57" s="121">
        <v>29.1</v>
      </c>
      <c r="N57" s="121">
        <v>29.5</v>
      </c>
      <c r="O57" s="121">
        <v>29.8</v>
      </c>
      <c r="P57" s="121">
        <v>29</v>
      </c>
      <c r="Q57" s="121">
        <v>30.7</v>
      </c>
      <c r="R57" s="121">
        <v>29.9</v>
      </c>
      <c r="S57" s="121">
        <v>29.5</v>
      </c>
      <c r="T57" s="121">
        <v>30</v>
      </c>
      <c r="U57" s="121">
        <v>29.9</v>
      </c>
      <c r="V57" s="121">
        <v>28.9</v>
      </c>
      <c r="W57" s="121">
        <v>30.1</v>
      </c>
      <c r="X57" s="121">
        <v>30.9</v>
      </c>
      <c r="Y57" s="139" t="s">
        <v>137</v>
      </c>
      <c r="Z57" s="139" t="s">
        <v>137</v>
      </c>
      <c r="AA57" s="139" t="s">
        <v>137</v>
      </c>
      <c r="AB57" s="139" t="s">
        <v>137</v>
      </c>
      <c r="AC57" s="139" t="s">
        <v>137</v>
      </c>
      <c r="AD57" s="139" t="s">
        <v>137</v>
      </c>
      <c r="AE57" s="139" t="s">
        <v>137</v>
      </c>
      <c r="AF57" s="139" t="s">
        <v>137</v>
      </c>
      <c r="AG57" s="139" t="s">
        <v>137</v>
      </c>
      <c r="AH57" s="139" t="s">
        <v>137</v>
      </c>
      <c r="AI57" s="139" t="s">
        <v>137</v>
      </c>
      <c r="AJ57" s="116">
        <f t="shared" si="1"/>
        <v>28.92631578947368</v>
      </c>
      <c r="AK57" s="121">
        <v>19.2</v>
      </c>
      <c r="AL57" s="121">
        <v>18.100000000000001</v>
      </c>
      <c r="AM57" s="121">
        <v>17</v>
      </c>
      <c r="AN57" s="121">
        <v>17.399999999999999</v>
      </c>
      <c r="AO57" s="121">
        <v>19.2</v>
      </c>
      <c r="AP57" s="121">
        <v>18.600000000000001</v>
      </c>
      <c r="AQ57" s="121">
        <v>17.2</v>
      </c>
      <c r="AR57" s="121">
        <v>15.9</v>
      </c>
      <c r="AS57" s="121">
        <v>15.8</v>
      </c>
      <c r="AT57" s="121">
        <v>16.399999999999999</v>
      </c>
      <c r="AU57" s="121">
        <v>15.4</v>
      </c>
      <c r="AV57" s="121">
        <v>16.100000000000001</v>
      </c>
      <c r="AW57" s="121">
        <v>16.5</v>
      </c>
      <c r="AX57" s="121">
        <v>18.8</v>
      </c>
      <c r="AY57" s="121">
        <v>17.8</v>
      </c>
      <c r="AZ57" s="121">
        <v>15.5</v>
      </c>
      <c r="BA57" s="121">
        <v>19.5</v>
      </c>
      <c r="BB57" s="121">
        <v>16.8</v>
      </c>
      <c r="BC57" s="121">
        <v>17.2</v>
      </c>
      <c r="BD57" s="60" t="s">
        <v>137</v>
      </c>
      <c r="BE57" s="60" t="s">
        <v>137</v>
      </c>
      <c r="BF57" s="60" t="s">
        <v>137</v>
      </c>
      <c r="BG57" s="60" t="s">
        <v>137</v>
      </c>
      <c r="BH57" s="60" t="s">
        <v>137</v>
      </c>
      <c r="BI57" s="60" t="s">
        <v>137</v>
      </c>
      <c r="BJ57" s="60" t="s">
        <v>137</v>
      </c>
      <c r="BK57" s="60" t="s">
        <v>137</v>
      </c>
      <c r="BL57" s="60" t="s">
        <v>137</v>
      </c>
      <c r="BM57" s="60" t="s">
        <v>137</v>
      </c>
      <c r="BN57" s="60" t="s">
        <v>137</v>
      </c>
      <c r="BO57" s="68">
        <f t="shared" si="2"/>
        <v>17.284210526315793</v>
      </c>
      <c r="BP57" s="4"/>
    </row>
    <row r="58" spans="2:68" ht="12.75" customHeight="1" x14ac:dyDescent="0.2">
      <c r="B58" s="1" t="str">
        <f t="shared" si="0"/>
        <v>Altiplano_Matehuala</v>
      </c>
      <c r="C58" s="6" t="s">
        <v>3</v>
      </c>
      <c r="D58" s="6" t="s">
        <v>29</v>
      </c>
      <c r="E58" s="6" t="s">
        <v>29</v>
      </c>
      <c r="F58" s="117">
        <v>32</v>
      </c>
      <c r="G58" s="117">
        <v>31</v>
      </c>
      <c r="H58" s="117">
        <v>31</v>
      </c>
      <c r="I58" s="117">
        <v>25</v>
      </c>
      <c r="J58" s="117">
        <v>27</v>
      </c>
      <c r="K58" s="117">
        <v>30</v>
      </c>
      <c r="L58" s="117">
        <v>30</v>
      </c>
      <c r="M58" s="117">
        <v>33</v>
      </c>
      <c r="N58" s="117">
        <v>32</v>
      </c>
      <c r="O58" s="117">
        <v>34</v>
      </c>
      <c r="P58" s="117">
        <v>31</v>
      </c>
      <c r="Q58" s="117">
        <v>32</v>
      </c>
      <c r="R58" s="117">
        <v>33</v>
      </c>
      <c r="S58" s="117">
        <v>33</v>
      </c>
      <c r="T58" s="117">
        <v>32</v>
      </c>
      <c r="U58" s="117">
        <v>32</v>
      </c>
      <c r="V58" s="117">
        <v>30</v>
      </c>
      <c r="W58" s="117">
        <v>33</v>
      </c>
      <c r="X58" s="117">
        <v>33</v>
      </c>
      <c r="Y58" s="117">
        <v>32</v>
      </c>
      <c r="Z58" s="117">
        <v>31</v>
      </c>
      <c r="AA58" s="117">
        <v>30</v>
      </c>
      <c r="AB58" s="117">
        <v>30</v>
      </c>
      <c r="AC58" s="117">
        <v>30</v>
      </c>
      <c r="AD58" s="117">
        <v>32</v>
      </c>
      <c r="AE58" s="117">
        <v>31</v>
      </c>
      <c r="AF58" s="117">
        <v>31</v>
      </c>
      <c r="AG58" s="117">
        <v>28</v>
      </c>
      <c r="AH58" s="117">
        <v>29</v>
      </c>
      <c r="AI58" s="117">
        <v>26</v>
      </c>
      <c r="AJ58" s="116">
        <f t="shared" si="1"/>
        <v>30.8</v>
      </c>
      <c r="AK58" s="117">
        <v>16</v>
      </c>
      <c r="AL58" s="117">
        <v>16</v>
      </c>
      <c r="AM58" s="117">
        <v>15</v>
      </c>
      <c r="AN58" s="117">
        <v>14</v>
      </c>
      <c r="AO58" s="117">
        <v>14</v>
      </c>
      <c r="AP58" s="117">
        <v>14</v>
      </c>
      <c r="AQ58" s="117">
        <v>13</v>
      </c>
      <c r="AR58" s="117">
        <v>13</v>
      </c>
      <c r="AS58" s="117">
        <v>13</v>
      </c>
      <c r="AT58" s="117">
        <v>14</v>
      </c>
      <c r="AU58" s="117">
        <v>15</v>
      </c>
      <c r="AV58" s="117">
        <v>15</v>
      </c>
      <c r="AW58" s="117">
        <v>16</v>
      </c>
      <c r="AX58" s="117">
        <v>16</v>
      </c>
      <c r="AY58" s="117">
        <v>15</v>
      </c>
      <c r="AZ58" s="117">
        <v>15</v>
      </c>
      <c r="BA58" s="117">
        <v>15</v>
      </c>
      <c r="BB58" s="117">
        <v>15</v>
      </c>
      <c r="BC58" s="117">
        <v>14</v>
      </c>
      <c r="BD58" s="117">
        <v>14</v>
      </c>
      <c r="BE58" s="117">
        <v>14</v>
      </c>
      <c r="BF58" s="117">
        <v>14</v>
      </c>
      <c r="BG58" s="117">
        <v>15</v>
      </c>
      <c r="BH58" s="117">
        <v>15</v>
      </c>
      <c r="BI58" s="117">
        <v>15</v>
      </c>
      <c r="BJ58" s="117">
        <v>16</v>
      </c>
      <c r="BK58" s="117">
        <v>15</v>
      </c>
      <c r="BL58" s="117">
        <v>14</v>
      </c>
      <c r="BM58" s="117">
        <v>15</v>
      </c>
      <c r="BN58" s="117">
        <v>14</v>
      </c>
      <c r="BO58" s="68">
        <f t="shared" ref="BO58:BO81" si="3">AVERAGE(AK58:BN58)</f>
        <v>14.633333333333333</v>
      </c>
    </row>
    <row r="59" spans="2:68" ht="12.75" customHeight="1" x14ac:dyDescent="0.2">
      <c r="B59" s="1" t="str">
        <f t="shared" si="0"/>
        <v>Altiplano_Villa de Ramos</v>
      </c>
      <c r="C59" s="6" t="s">
        <v>3</v>
      </c>
      <c r="D59" s="6" t="s">
        <v>11</v>
      </c>
      <c r="E59" s="6" t="s">
        <v>11</v>
      </c>
      <c r="F59" s="117">
        <v>24</v>
      </c>
      <c r="G59" s="117">
        <v>23</v>
      </c>
      <c r="H59" s="117">
        <v>24</v>
      </c>
      <c r="I59" s="117">
        <v>21</v>
      </c>
      <c r="J59" s="117">
        <v>20</v>
      </c>
      <c r="K59" s="117">
        <v>21</v>
      </c>
      <c r="L59" s="117">
        <v>22</v>
      </c>
      <c r="M59" s="117">
        <v>25</v>
      </c>
      <c r="N59" s="117">
        <v>26</v>
      </c>
      <c r="O59" s="117" t="s">
        <v>137</v>
      </c>
      <c r="P59" s="117">
        <v>26</v>
      </c>
      <c r="Q59" s="117">
        <v>28</v>
      </c>
      <c r="R59" s="117">
        <v>26</v>
      </c>
      <c r="S59" s="117">
        <v>26</v>
      </c>
      <c r="T59" s="117" t="s">
        <v>137</v>
      </c>
      <c r="U59" s="69" t="s">
        <v>137</v>
      </c>
      <c r="V59" s="69" t="s">
        <v>137</v>
      </c>
      <c r="W59" s="69">
        <v>25</v>
      </c>
      <c r="X59" s="69">
        <v>26</v>
      </c>
      <c r="Y59" s="69" t="s">
        <v>137</v>
      </c>
      <c r="Z59" s="69">
        <v>25</v>
      </c>
      <c r="AA59" s="69" t="s">
        <v>137</v>
      </c>
      <c r="AB59" s="69" t="s">
        <v>137</v>
      </c>
      <c r="AC59" s="69" t="s">
        <v>137</v>
      </c>
      <c r="AD59" s="69">
        <v>27</v>
      </c>
      <c r="AE59" s="69">
        <v>23</v>
      </c>
      <c r="AF59" s="69">
        <v>23</v>
      </c>
      <c r="AG59" s="69">
        <v>21</v>
      </c>
      <c r="AH59" s="69">
        <v>22</v>
      </c>
      <c r="AI59" s="69">
        <v>22</v>
      </c>
      <c r="AJ59" s="116">
        <f t="shared" si="1"/>
        <v>23.90909090909091</v>
      </c>
      <c r="AK59" s="117">
        <v>14</v>
      </c>
      <c r="AL59" s="117">
        <v>13</v>
      </c>
      <c r="AM59" s="117">
        <v>12</v>
      </c>
      <c r="AN59" s="117">
        <v>12</v>
      </c>
      <c r="AO59" s="117">
        <v>12</v>
      </c>
      <c r="AP59" s="117">
        <v>12</v>
      </c>
      <c r="AQ59" s="117">
        <v>11</v>
      </c>
      <c r="AR59" s="117">
        <v>10</v>
      </c>
      <c r="AS59" s="117">
        <v>10</v>
      </c>
      <c r="AT59" s="117" t="s">
        <v>137</v>
      </c>
      <c r="AU59" s="117">
        <v>11</v>
      </c>
      <c r="AV59" s="117">
        <v>11</v>
      </c>
      <c r="AW59" s="117">
        <v>11</v>
      </c>
      <c r="AX59" s="117">
        <v>10</v>
      </c>
      <c r="AY59" s="117" t="s">
        <v>137</v>
      </c>
      <c r="AZ59" s="69" t="s">
        <v>137</v>
      </c>
      <c r="BA59" s="69" t="s">
        <v>137</v>
      </c>
      <c r="BB59" s="69">
        <v>11</v>
      </c>
      <c r="BC59" s="69">
        <v>14</v>
      </c>
      <c r="BD59" s="69" t="s">
        <v>137</v>
      </c>
      <c r="BE59" s="69">
        <v>12</v>
      </c>
      <c r="BF59" s="69" t="s">
        <v>137</v>
      </c>
      <c r="BG59" s="69" t="s">
        <v>137</v>
      </c>
      <c r="BH59" s="69" t="s">
        <v>137</v>
      </c>
      <c r="BI59" s="69">
        <v>11</v>
      </c>
      <c r="BJ59" s="69">
        <v>12</v>
      </c>
      <c r="BK59" s="69">
        <v>12</v>
      </c>
      <c r="BL59" s="69">
        <v>12</v>
      </c>
      <c r="BM59" s="69">
        <v>12</v>
      </c>
      <c r="BN59" s="69">
        <v>12</v>
      </c>
      <c r="BO59" s="68">
        <f t="shared" si="3"/>
        <v>11.681818181818182</v>
      </c>
    </row>
    <row r="60" spans="2:68" ht="12.75" customHeight="1" x14ac:dyDescent="0.2">
      <c r="B60" s="1" t="str">
        <f t="shared" si="0"/>
        <v>Altiplano_Salinas</v>
      </c>
      <c r="C60" s="6" t="s">
        <v>3</v>
      </c>
      <c r="D60" s="6" t="s">
        <v>75</v>
      </c>
      <c r="E60" s="6" t="s">
        <v>75</v>
      </c>
      <c r="F60" s="117">
        <v>25</v>
      </c>
      <c r="G60" s="117" t="s">
        <v>137</v>
      </c>
      <c r="H60" s="117" t="s">
        <v>137</v>
      </c>
      <c r="I60" s="117">
        <v>26</v>
      </c>
      <c r="J60" s="117">
        <v>21</v>
      </c>
      <c r="K60" s="117">
        <v>23</v>
      </c>
      <c r="L60" s="117">
        <v>26</v>
      </c>
      <c r="M60" s="117">
        <v>28</v>
      </c>
      <c r="N60" s="117" t="s">
        <v>137</v>
      </c>
      <c r="O60" s="117" t="s">
        <v>137</v>
      </c>
      <c r="P60" s="117">
        <v>28</v>
      </c>
      <c r="Q60" s="117">
        <v>29</v>
      </c>
      <c r="R60" s="117">
        <v>30</v>
      </c>
      <c r="S60" s="117">
        <v>29</v>
      </c>
      <c r="T60" s="117" t="s">
        <v>137</v>
      </c>
      <c r="U60" s="69" t="s">
        <v>137</v>
      </c>
      <c r="V60" s="69" t="s">
        <v>137</v>
      </c>
      <c r="W60" s="69">
        <v>27</v>
      </c>
      <c r="X60" s="69">
        <v>29</v>
      </c>
      <c r="Y60" s="69">
        <v>28</v>
      </c>
      <c r="Z60" s="69">
        <v>29</v>
      </c>
      <c r="AA60" s="69">
        <v>25</v>
      </c>
      <c r="AB60" s="69" t="s">
        <v>137</v>
      </c>
      <c r="AC60" s="69" t="s">
        <v>137</v>
      </c>
      <c r="AD60" s="69">
        <v>25</v>
      </c>
      <c r="AE60" s="69">
        <v>27</v>
      </c>
      <c r="AF60" s="69">
        <v>23</v>
      </c>
      <c r="AG60" s="69">
        <v>23</v>
      </c>
      <c r="AH60" s="69">
        <v>21</v>
      </c>
      <c r="AI60" s="69" t="s">
        <v>137</v>
      </c>
      <c r="AJ60" s="116">
        <f t="shared" si="1"/>
        <v>26.1</v>
      </c>
      <c r="AK60" s="117">
        <v>15</v>
      </c>
      <c r="AL60" s="117" t="s">
        <v>137</v>
      </c>
      <c r="AM60" s="117" t="s">
        <v>137</v>
      </c>
      <c r="AN60" s="117">
        <v>14</v>
      </c>
      <c r="AO60" s="117">
        <v>14</v>
      </c>
      <c r="AP60" s="117">
        <v>15</v>
      </c>
      <c r="AQ60" s="117">
        <v>13</v>
      </c>
      <c r="AR60" s="117">
        <v>11</v>
      </c>
      <c r="AS60" s="117" t="s">
        <v>137</v>
      </c>
      <c r="AT60" s="117" t="s">
        <v>137</v>
      </c>
      <c r="AU60" s="117">
        <v>13</v>
      </c>
      <c r="AV60" s="117">
        <v>13</v>
      </c>
      <c r="AW60" s="117">
        <v>13</v>
      </c>
      <c r="AX60" s="117">
        <v>13</v>
      </c>
      <c r="AY60" s="117" t="s">
        <v>137</v>
      </c>
      <c r="AZ60" s="69" t="s">
        <v>137</v>
      </c>
      <c r="BA60" s="69" t="s">
        <v>137</v>
      </c>
      <c r="BB60" s="69">
        <v>15</v>
      </c>
      <c r="BC60" s="69">
        <v>15</v>
      </c>
      <c r="BD60" s="69">
        <v>14</v>
      </c>
      <c r="BE60" s="69">
        <v>12</v>
      </c>
      <c r="BF60" s="69">
        <v>12</v>
      </c>
      <c r="BG60" s="69" t="s">
        <v>137</v>
      </c>
      <c r="BH60" s="69" t="s">
        <v>137</v>
      </c>
      <c r="BI60" s="69">
        <v>13</v>
      </c>
      <c r="BJ60" s="69">
        <v>15</v>
      </c>
      <c r="BK60" s="69">
        <v>14</v>
      </c>
      <c r="BL60" s="69">
        <v>14</v>
      </c>
      <c r="BM60" s="69">
        <v>14</v>
      </c>
      <c r="BN60" s="69" t="s">
        <v>144</v>
      </c>
      <c r="BO60" s="68">
        <f t="shared" si="3"/>
        <v>13.6</v>
      </c>
    </row>
    <row r="61" spans="2:68" ht="12.75" customHeight="1" x14ac:dyDescent="0.2">
      <c r="B61" s="1" t="str">
        <f t="shared" si="0"/>
        <v>Centro _Soledad G. S.</v>
      </c>
      <c r="C61" s="7" t="s">
        <v>73</v>
      </c>
      <c r="D61" s="7" t="s">
        <v>74</v>
      </c>
      <c r="E61" s="7" t="s">
        <v>74</v>
      </c>
      <c r="F61" s="117" t="s">
        <v>137</v>
      </c>
      <c r="G61" s="117">
        <v>25</v>
      </c>
      <c r="H61" s="117">
        <v>24</v>
      </c>
      <c r="I61" s="117">
        <v>22</v>
      </c>
      <c r="J61" s="117">
        <v>21</v>
      </c>
      <c r="K61" s="117" t="s">
        <v>137</v>
      </c>
      <c r="L61" s="117">
        <v>25</v>
      </c>
      <c r="M61" s="117">
        <v>27</v>
      </c>
      <c r="N61" s="117">
        <v>29</v>
      </c>
      <c r="O61" s="117">
        <v>28</v>
      </c>
      <c r="P61" s="117">
        <v>26</v>
      </c>
      <c r="Q61" s="117">
        <v>28</v>
      </c>
      <c r="R61" s="117">
        <v>29</v>
      </c>
      <c r="S61" s="117">
        <v>25</v>
      </c>
      <c r="T61" s="117">
        <v>26</v>
      </c>
      <c r="U61" s="69" t="s">
        <v>137</v>
      </c>
      <c r="V61" s="69" t="s">
        <v>137</v>
      </c>
      <c r="W61" s="69">
        <v>21</v>
      </c>
      <c r="X61" s="69">
        <v>27</v>
      </c>
      <c r="Y61" s="69">
        <v>28</v>
      </c>
      <c r="Z61" s="69">
        <v>24</v>
      </c>
      <c r="AA61" s="69">
        <v>23</v>
      </c>
      <c r="AB61" s="69">
        <v>26</v>
      </c>
      <c r="AC61" s="69">
        <v>24</v>
      </c>
      <c r="AD61" s="69" t="s">
        <v>137</v>
      </c>
      <c r="AE61" s="69">
        <v>24</v>
      </c>
      <c r="AF61" s="69">
        <v>23</v>
      </c>
      <c r="AG61" s="69">
        <v>22</v>
      </c>
      <c r="AH61" s="69" t="s">
        <v>137</v>
      </c>
      <c r="AI61" s="69">
        <v>18</v>
      </c>
      <c r="AJ61" s="116">
        <f t="shared" si="1"/>
        <v>24.791666666666668</v>
      </c>
      <c r="AK61" s="117" t="s">
        <v>137</v>
      </c>
      <c r="AL61" s="117">
        <v>15</v>
      </c>
      <c r="AM61" s="117">
        <v>14</v>
      </c>
      <c r="AN61" s="117">
        <v>14</v>
      </c>
      <c r="AO61" s="117">
        <v>14</v>
      </c>
      <c r="AP61" s="117" t="s">
        <v>137</v>
      </c>
      <c r="AQ61" s="117">
        <v>13</v>
      </c>
      <c r="AR61" s="117">
        <v>14</v>
      </c>
      <c r="AS61" s="117">
        <v>14</v>
      </c>
      <c r="AT61" s="117">
        <v>14</v>
      </c>
      <c r="AU61" s="117">
        <v>13</v>
      </c>
      <c r="AV61" s="117">
        <v>13</v>
      </c>
      <c r="AW61" s="117">
        <v>15</v>
      </c>
      <c r="AX61" s="117">
        <v>14</v>
      </c>
      <c r="AY61" s="117">
        <v>14</v>
      </c>
      <c r="AZ61" s="69" t="s">
        <v>137</v>
      </c>
      <c r="BA61" s="69" t="s">
        <v>137</v>
      </c>
      <c r="BB61" s="69">
        <v>16</v>
      </c>
      <c r="BC61" s="69">
        <v>14</v>
      </c>
      <c r="BD61" s="69">
        <v>14</v>
      </c>
      <c r="BE61" s="69">
        <v>13</v>
      </c>
      <c r="BF61" s="69">
        <v>13</v>
      </c>
      <c r="BG61" s="69">
        <v>14</v>
      </c>
      <c r="BH61" s="69">
        <v>14</v>
      </c>
      <c r="BI61" s="69" t="s">
        <v>137</v>
      </c>
      <c r="BJ61" s="69">
        <v>14</v>
      </c>
      <c r="BK61" s="69">
        <v>14</v>
      </c>
      <c r="BL61" s="69">
        <v>15</v>
      </c>
      <c r="BM61" s="69" t="s">
        <v>137</v>
      </c>
      <c r="BN61" s="69">
        <v>14</v>
      </c>
      <c r="BO61" s="68">
        <f t="shared" si="3"/>
        <v>14</v>
      </c>
    </row>
    <row r="62" spans="2:68" ht="12.75" customHeight="1" x14ac:dyDescent="0.2">
      <c r="B62" s="1" t="str">
        <f t="shared" si="0"/>
        <v>Centro _San Luis Potosí</v>
      </c>
      <c r="C62" s="7" t="s">
        <v>73</v>
      </c>
      <c r="D62" s="7" t="s">
        <v>65</v>
      </c>
      <c r="E62" s="7" t="s">
        <v>65</v>
      </c>
      <c r="F62" s="117">
        <v>25.1</v>
      </c>
      <c r="G62" s="117">
        <v>25.6</v>
      </c>
      <c r="H62" s="117">
        <v>26.8</v>
      </c>
      <c r="I62" s="117">
        <v>23.8</v>
      </c>
      <c r="J62" s="117">
        <v>25.1</v>
      </c>
      <c r="K62" s="117">
        <v>25.6</v>
      </c>
      <c r="L62" s="117">
        <v>26.7</v>
      </c>
      <c r="M62" s="117">
        <v>28.5</v>
      </c>
      <c r="N62" s="117">
        <v>29.1</v>
      </c>
      <c r="O62" s="117">
        <v>29.2</v>
      </c>
      <c r="P62" s="117">
        <v>26.2</v>
      </c>
      <c r="Q62" s="117">
        <v>28.9</v>
      </c>
      <c r="R62" s="117">
        <v>29.6</v>
      </c>
      <c r="S62" s="117">
        <v>27.8</v>
      </c>
      <c r="T62" s="117">
        <v>28.2</v>
      </c>
      <c r="U62" s="69">
        <v>27.7</v>
      </c>
      <c r="V62" s="69">
        <v>26.9</v>
      </c>
      <c r="W62" s="69">
        <v>28.3</v>
      </c>
      <c r="X62" s="69">
        <v>29.2</v>
      </c>
      <c r="Y62" s="69">
        <v>27.9</v>
      </c>
      <c r="Z62" s="69">
        <v>26.4</v>
      </c>
      <c r="AA62" s="69">
        <v>25.2</v>
      </c>
      <c r="AB62" s="69">
        <v>27.1</v>
      </c>
      <c r="AC62" s="69">
        <v>26.9</v>
      </c>
      <c r="AD62" s="69">
        <v>27.6</v>
      </c>
      <c r="AE62" s="69">
        <v>26.9</v>
      </c>
      <c r="AF62" s="69">
        <v>25.6</v>
      </c>
      <c r="AG62" s="69">
        <v>23.6</v>
      </c>
      <c r="AH62" s="69">
        <v>24.8</v>
      </c>
      <c r="AI62" s="69">
        <v>21.4</v>
      </c>
      <c r="AJ62" s="116">
        <f t="shared" si="1"/>
        <v>26.723333333333333</v>
      </c>
      <c r="AK62" s="117">
        <v>14.9</v>
      </c>
      <c r="AL62" s="117">
        <v>15.1</v>
      </c>
      <c r="AM62" s="117">
        <v>14.6</v>
      </c>
      <c r="AN62" s="117">
        <v>14.8</v>
      </c>
      <c r="AO62" s="117">
        <v>15.2</v>
      </c>
      <c r="AP62" s="117">
        <v>12.5</v>
      </c>
      <c r="AQ62" s="117">
        <v>11.8</v>
      </c>
      <c r="AR62" s="117">
        <v>12.1</v>
      </c>
      <c r="AS62" s="117">
        <v>12.1</v>
      </c>
      <c r="AT62" s="117">
        <v>11.4</v>
      </c>
      <c r="AU62" s="117">
        <v>10</v>
      </c>
      <c r="AV62" s="117">
        <v>11.6</v>
      </c>
      <c r="AW62" s="117">
        <v>15.1</v>
      </c>
      <c r="AX62" s="117">
        <v>12.8</v>
      </c>
      <c r="AY62" s="117">
        <v>11.9</v>
      </c>
      <c r="AZ62" s="69">
        <v>14.1</v>
      </c>
      <c r="BA62" s="69">
        <v>13</v>
      </c>
      <c r="BB62" s="69">
        <v>13</v>
      </c>
      <c r="BC62" s="69">
        <v>14.8</v>
      </c>
      <c r="BD62" s="69">
        <v>13.1</v>
      </c>
      <c r="BE62" s="69">
        <v>10.4</v>
      </c>
      <c r="BF62" s="69">
        <v>12.5</v>
      </c>
      <c r="BG62" s="69">
        <v>13.1</v>
      </c>
      <c r="BH62" s="69">
        <v>15.3</v>
      </c>
      <c r="BI62" s="69">
        <v>14.4</v>
      </c>
      <c r="BJ62" s="69">
        <v>15.3</v>
      </c>
      <c r="BK62" s="69">
        <v>14.4</v>
      </c>
      <c r="BL62" s="69">
        <v>14.7</v>
      </c>
      <c r="BM62" s="69">
        <v>15.5</v>
      </c>
      <c r="BN62" s="69">
        <v>15.6</v>
      </c>
      <c r="BO62" s="68">
        <f t="shared" si="3"/>
        <v>13.503333333333334</v>
      </c>
    </row>
    <row r="63" spans="2:68" ht="12.75" customHeight="1" x14ac:dyDescent="0.2">
      <c r="B63" s="1" t="str">
        <f t="shared" si="0"/>
        <v>Centro _Presa Valentin Gama</v>
      </c>
      <c r="C63" s="7" t="s">
        <v>73</v>
      </c>
      <c r="D63" s="7" t="s">
        <v>101</v>
      </c>
      <c r="E63" s="7" t="s">
        <v>65</v>
      </c>
      <c r="F63" s="117">
        <v>28</v>
      </c>
      <c r="G63" s="117">
        <v>26</v>
      </c>
      <c r="H63" s="117">
        <v>26</v>
      </c>
      <c r="I63" s="117">
        <v>26</v>
      </c>
      <c r="J63" s="117">
        <v>15.9</v>
      </c>
      <c r="K63" s="117">
        <v>25</v>
      </c>
      <c r="L63" s="117">
        <v>29</v>
      </c>
      <c r="M63" s="117">
        <v>30</v>
      </c>
      <c r="N63" s="117">
        <v>29</v>
      </c>
      <c r="O63" s="117">
        <v>29</v>
      </c>
      <c r="P63" s="117">
        <v>29</v>
      </c>
      <c r="Q63" s="117">
        <v>31</v>
      </c>
      <c r="R63" s="117">
        <v>32</v>
      </c>
      <c r="S63" s="117">
        <v>30</v>
      </c>
      <c r="T63" s="117">
        <v>30</v>
      </c>
      <c r="U63" s="69">
        <v>30</v>
      </c>
      <c r="V63" s="69">
        <v>29</v>
      </c>
      <c r="W63" s="69">
        <v>32</v>
      </c>
      <c r="X63" s="69">
        <v>32</v>
      </c>
      <c r="Y63" s="69">
        <v>29</v>
      </c>
      <c r="Z63" s="69">
        <v>28</v>
      </c>
      <c r="AA63" s="69">
        <v>26</v>
      </c>
      <c r="AB63" s="69">
        <v>26</v>
      </c>
      <c r="AC63" s="69">
        <v>28</v>
      </c>
      <c r="AD63" s="69">
        <v>30</v>
      </c>
      <c r="AE63" s="69">
        <v>29</v>
      </c>
      <c r="AF63" s="69">
        <v>27</v>
      </c>
      <c r="AG63" s="69">
        <v>23.6</v>
      </c>
      <c r="AH63" s="69">
        <v>24</v>
      </c>
      <c r="AI63" s="69">
        <v>22</v>
      </c>
      <c r="AJ63" s="116">
        <f t="shared" si="1"/>
        <v>27.716666666666665</v>
      </c>
      <c r="AK63" s="117">
        <v>15</v>
      </c>
      <c r="AL63" s="117">
        <v>13</v>
      </c>
      <c r="AM63" s="117">
        <v>14</v>
      </c>
      <c r="AN63" s="117">
        <v>15</v>
      </c>
      <c r="AO63" s="117">
        <v>15</v>
      </c>
      <c r="AP63" s="117">
        <v>11</v>
      </c>
      <c r="AQ63" s="117">
        <v>9</v>
      </c>
      <c r="AR63" s="117">
        <v>9</v>
      </c>
      <c r="AS63" s="117">
        <v>9</v>
      </c>
      <c r="AT63" s="117">
        <v>8</v>
      </c>
      <c r="AU63" s="117">
        <v>8</v>
      </c>
      <c r="AV63" s="117">
        <v>8</v>
      </c>
      <c r="AW63" s="117">
        <v>10</v>
      </c>
      <c r="AX63" s="117">
        <v>12</v>
      </c>
      <c r="AY63" s="117">
        <v>9</v>
      </c>
      <c r="AZ63" s="69">
        <v>9</v>
      </c>
      <c r="BA63" s="69">
        <v>12</v>
      </c>
      <c r="BB63" s="69">
        <v>11</v>
      </c>
      <c r="BC63" s="69">
        <v>11</v>
      </c>
      <c r="BD63" s="69">
        <v>11</v>
      </c>
      <c r="BE63" s="69">
        <v>9</v>
      </c>
      <c r="BF63" s="69">
        <v>8</v>
      </c>
      <c r="BG63" s="69">
        <v>11</v>
      </c>
      <c r="BH63" s="69">
        <v>13</v>
      </c>
      <c r="BI63" s="69">
        <v>14</v>
      </c>
      <c r="BJ63" s="69">
        <v>14</v>
      </c>
      <c r="BK63" s="69">
        <v>15</v>
      </c>
      <c r="BL63" s="69">
        <v>14.7</v>
      </c>
      <c r="BM63" s="69">
        <v>15</v>
      </c>
      <c r="BN63" s="69">
        <v>14</v>
      </c>
      <c r="BO63" s="68">
        <f t="shared" si="3"/>
        <v>11.556666666666667</v>
      </c>
    </row>
    <row r="64" spans="2:68" ht="12.75" customHeight="1" x14ac:dyDescent="0.2">
      <c r="B64" s="1" t="str">
        <f t="shared" si="0"/>
        <v>Centro_Tierra Nueva</v>
      </c>
      <c r="C64" s="7" t="s">
        <v>6</v>
      </c>
      <c r="D64" s="7" t="s">
        <v>102</v>
      </c>
      <c r="E64" s="7" t="s">
        <v>102</v>
      </c>
      <c r="F64" s="117">
        <v>25</v>
      </c>
      <c r="G64" s="117" t="s">
        <v>137</v>
      </c>
      <c r="H64" s="117">
        <v>26</v>
      </c>
      <c r="I64" s="117" t="s">
        <v>137</v>
      </c>
      <c r="J64" s="117">
        <v>26</v>
      </c>
      <c r="K64" s="117">
        <v>23</v>
      </c>
      <c r="L64" s="117">
        <v>25</v>
      </c>
      <c r="M64" s="117" t="s">
        <v>137</v>
      </c>
      <c r="N64" s="117">
        <v>26</v>
      </c>
      <c r="O64" s="117" t="s">
        <v>137</v>
      </c>
      <c r="P64" s="117">
        <v>29</v>
      </c>
      <c r="Q64" s="117">
        <v>29</v>
      </c>
      <c r="R64" s="117">
        <v>29</v>
      </c>
      <c r="S64" s="117">
        <v>28</v>
      </c>
      <c r="T64" s="117">
        <v>29</v>
      </c>
      <c r="U64" s="69">
        <v>26</v>
      </c>
      <c r="V64" s="69" t="s">
        <v>137</v>
      </c>
      <c r="W64" s="69">
        <v>27</v>
      </c>
      <c r="X64" s="69" t="s">
        <v>137</v>
      </c>
      <c r="Y64" s="69">
        <v>27</v>
      </c>
      <c r="Z64" s="69">
        <v>26</v>
      </c>
      <c r="AA64" s="69">
        <v>25</v>
      </c>
      <c r="AB64" s="69">
        <v>26</v>
      </c>
      <c r="AC64" s="69" t="s">
        <v>137</v>
      </c>
      <c r="AD64" s="69">
        <v>27</v>
      </c>
      <c r="AE64" s="69">
        <v>28</v>
      </c>
      <c r="AF64" s="69">
        <v>24</v>
      </c>
      <c r="AG64" s="69">
        <v>21</v>
      </c>
      <c r="AH64" s="69">
        <v>22</v>
      </c>
      <c r="AI64" s="69">
        <v>21</v>
      </c>
      <c r="AJ64" s="116">
        <f t="shared" si="1"/>
        <v>25.869565217391305</v>
      </c>
      <c r="AK64" s="117">
        <v>13</v>
      </c>
      <c r="AL64" s="117" t="s">
        <v>137</v>
      </c>
      <c r="AM64" s="117">
        <v>13</v>
      </c>
      <c r="AN64" s="117" t="s">
        <v>137</v>
      </c>
      <c r="AO64" s="117">
        <v>12</v>
      </c>
      <c r="AP64" s="117">
        <v>12</v>
      </c>
      <c r="AQ64" s="117">
        <v>10</v>
      </c>
      <c r="AR64" s="117" t="s">
        <v>137</v>
      </c>
      <c r="AS64" s="117">
        <v>10</v>
      </c>
      <c r="AT64" s="117" t="s">
        <v>137</v>
      </c>
      <c r="AU64" s="117">
        <v>7</v>
      </c>
      <c r="AV64" s="117">
        <v>8</v>
      </c>
      <c r="AW64" s="117">
        <v>11</v>
      </c>
      <c r="AX64" s="117">
        <v>12</v>
      </c>
      <c r="AY64" s="117">
        <v>9</v>
      </c>
      <c r="AZ64" s="69">
        <v>11</v>
      </c>
      <c r="BA64" s="69" t="s">
        <v>137</v>
      </c>
      <c r="BB64" s="69">
        <v>12</v>
      </c>
      <c r="BC64" s="69" t="s">
        <v>137</v>
      </c>
      <c r="BD64" s="69">
        <v>12</v>
      </c>
      <c r="BE64" s="69">
        <v>10</v>
      </c>
      <c r="BF64" s="69">
        <v>10</v>
      </c>
      <c r="BG64" s="69">
        <v>10</v>
      </c>
      <c r="BH64" s="69" t="s">
        <v>137</v>
      </c>
      <c r="BI64" s="69">
        <v>12</v>
      </c>
      <c r="BJ64" s="69">
        <v>12</v>
      </c>
      <c r="BK64" s="69">
        <v>12</v>
      </c>
      <c r="BL64" s="69">
        <v>12</v>
      </c>
      <c r="BM64" s="69">
        <v>13</v>
      </c>
      <c r="BN64" s="69">
        <v>11</v>
      </c>
      <c r="BO64" s="68">
        <f t="shared" si="3"/>
        <v>11.043478260869565</v>
      </c>
    </row>
    <row r="65" spans="2:67" ht="12.75" customHeight="1" x14ac:dyDescent="0.2">
      <c r="B65" s="1" t="str">
        <f t="shared" ref="B65:B78" si="4">CONCATENATE(C65,"_",D65)</f>
        <v>Huasteca_Adjuntas</v>
      </c>
      <c r="C65" s="8" t="s">
        <v>0</v>
      </c>
      <c r="D65" s="8" t="s">
        <v>81</v>
      </c>
      <c r="E65" s="8" t="s">
        <v>105</v>
      </c>
      <c r="F65" s="117">
        <v>33.5</v>
      </c>
      <c r="G65" s="117">
        <v>33</v>
      </c>
      <c r="H65" s="117">
        <v>32</v>
      </c>
      <c r="I65" s="117">
        <v>27</v>
      </c>
      <c r="J65" s="117">
        <v>31.5</v>
      </c>
      <c r="K65" s="117">
        <v>34</v>
      </c>
      <c r="L65" s="117">
        <v>33.5</v>
      </c>
      <c r="M65" s="117">
        <v>33.5</v>
      </c>
      <c r="N65" s="117">
        <v>34.5</v>
      </c>
      <c r="O65" s="117" t="s">
        <v>137</v>
      </c>
      <c r="P65" s="117">
        <v>36</v>
      </c>
      <c r="Q65" s="117">
        <v>36.5</v>
      </c>
      <c r="R65" s="117">
        <v>36.5</v>
      </c>
      <c r="S65" s="117">
        <v>36</v>
      </c>
      <c r="T65" s="117">
        <v>36.5</v>
      </c>
      <c r="U65" s="69" t="s">
        <v>137</v>
      </c>
      <c r="V65" s="69">
        <v>36.5</v>
      </c>
      <c r="W65" s="69">
        <v>34.5</v>
      </c>
      <c r="X65" s="69">
        <v>35</v>
      </c>
      <c r="Y65" s="69">
        <v>35</v>
      </c>
      <c r="Z65" s="69">
        <v>34.5</v>
      </c>
      <c r="AA65" s="69">
        <v>34.5</v>
      </c>
      <c r="AB65" s="69">
        <v>35</v>
      </c>
      <c r="AC65" s="69">
        <v>35</v>
      </c>
      <c r="AD65" s="69">
        <v>35</v>
      </c>
      <c r="AE65" s="69">
        <v>32.5</v>
      </c>
      <c r="AF65" s="69">
        <v>29.5</v>
      </c>
      <c r="AG65" s="69">
        <v>28</v>
      </c>
      <c r="AH65" s="69">
        <v>31</v>
      </c>
      <c r="AI65" s="69">
        <v>27.5</v>
      </c>
      <c r="AJ65" s="116">
        <f t="shared" si="1"/>
        <v>33.482142857142854</v>
      </c>
      <c r="AK65" s="117">
        <v>22.5</v>
      </c>
      <c r="AL65" s="117">
        <v>23</v>
      </c>
      <c r="AM65" s="117">
        <v>22.5</v>
      </c>
      <c r="AN65" s="117">
        <v>22</v>
      </c>
      <c r="AO65" s="117">
        <v>22</v>
      </c>
      <c r="AP65" s="117">
        <v>22.5</v>
      </c>
      <c r="AQ65" s="117">
        <v>21.5</v>
      </c>
      <c r="AR65" s="117">
        <v>21.5</v>
      </c>
      <c r="AS65" s="117">
        <v>21.5</v>
      </c>
      <c r="AT65" s="117">
        <v>21.5</v>
      </c>
      <c r="AU65" s="117">
        <v>22.5</v>
      </c>
      <c r="AV65" s="117">
        <v>22</v>
      </c>
      <c r="AW65" s="117">
        <v>22.5</v>
      </c>
      <c r="AX65" s="117">
        <v>22.5</v>
      </c>
      <c r="AY65" s="117">
        <v>22</v>
      </c>
      <c r="AZ65" s="69" t="s">
        <v>137</v>
      </c>
      <c r="BA65" s="69">
        <v>22.5</v>
      </c>
      <c r="BB65" s="69">
        <v>23</v>
      </c>
      <c r="BC65" s="69">
        <v>23.5</v>
      </c>
      <c r="BD65" s="69">
        <v>21.5</v>
      </c>
      <c r="BE65" s="69">
        <v>21</v>
      </c>
      <c r="BF65" s="69">
        <v>21.5</v>
      </c>
      <c r="BG65" s="69">
        <v>21.5</v>
      </c>
      <c r="BH65" s="69">
        <v>22</v>
      </c>
      <c r="BI65" s="69">
        <v>22</v>
      </c>
      <c r="BJ65" s="69">
        <v>22.5</v>
      </c>
      <c r="BK65" s="69">
        <v>21.5</v>
      </c>
      <c r="BL65" s="69">
        <v>21.5</v>
      </c>
      <c r="BM65" s="69">
        <v>22.5</v>
      </c>
      <c r="BN65" s="69">
        <v>22</v>
      </c>
      <c r="BO65" s="68">
        <f t="shared" si="3"/>
        <v>22.086206896551722</v>
      </c>
    </row>
    <row r="66" spans="2:67" ht="12.75" customHeight="1" x14ac:dyDescent="0.2">
      <c r="B66" s="1" t="str">
        <f t="shared" si="4"/>
        <v>Huasteca_Ballesmi</v>
      </c>
      <c r="C66" s="8" t="s">
        <v>0</v>
      </c>
      <c r="D66" s="8" t="s">
        <v>82</v>
      </c>
      <c r="E66" s="8" t="s">
        <v>83</v>
      </c>
      <c r="F66" s="117">
        <v>33</v>
      </c>
      <c r="G66" s="117">
        <v>35</v>
      </c>
      <c r="H66" s="117">
        <v>33</v>
      </c>
      <c r="I66" s="117">
        <v>26.5</v>
      </c>
      <c r="J66" s="117">
        <v>31</v>
      </c>
      <c r="K66" s="117">
        <v>33</v>
      </c>
      <c r="L66" s="117">
        <v>34</v>
      </c>
      <c r="M66" s="117">
        <v>34</v>
      </c>
      <c r="N66" s="117">
        <v>34</v>
      </c>
      <c r="O66" s="117">
        <v>35</v>
      </c>
      <c r="P66" s="117">
        <v>35</v>
      </c>
      <c r="Q66" s="117">
        <v>36.5</v>
      </c>
      <c r="R66" s="117">
        <v>36</v>
      </c>
      <c r="S66" s="117">
        <v>36</v>
      </c>
      <c r="T66" s="117">
        <v>37</v>
      </c>
      <c r="U66" s="69">
        <v>35.5</v>
      </c>
      <c r="V66" s="69">
        <v>36</v>
      </c>
      <c r="W66" s="69">
        <v>35</v>
      </c>
      <c r="X66" s="69">
        <v>37</v>
      </c>
      <c r="Y66" s="69">
        <v>37</v>
      </c>
      <c r="Z66" s="69">
        <v>34</v>
      </c>
      <c r="AA66" s="69">
        <v>34</v>
      </c>
      <c r="AB66" s="69">
        <v>34.5</v>
      </c>
      <c r="AC66" s="69">
        <v>35</v>
      </c>
      <c r="AD66" s="69">
        <v>35</v>
      </c>
      <c r="AE66" s="69">
        <v>33.5</v>
      </c>
      <c r="AF66" s="69">
        <v>27.5</v>
      </c>
      <c r="AG66" s="69">
        <v>27</v>
      </c>
      <c r="AH66" s="69">
        <v>29</v>
      </c>
      <c r="AI66" s="69">
        <v>26.5</v>
      </c>
      <c r="AJ66" s="116">
        <f t="shared" si="1"/>
        <v>33.516666666666666</v>
      </c>
      <c r="AK66" s="117">
        <v>23</v>
      </c>
      <c r="AL66" s="117">
        <v>23</v>
      </c>
      <c r="AM66" s="117">
        <v>23</v>
      </c>
      <c r="AN66" s="117">
        <v>23</v>
      </c>
      <c r="AO66" s="117">
        <v>22</v>
      </c>
      <c r="AP66" s="117">
        <v>24</v>
      </c>
      <c r="AQ66" s="117">
        <v>23</v>
      </c>
      <c r="AR66" s="117">
        <v>22.5</v>
      </c>
      <c r="AS66" s="117">
        <v>22.5</v>
      </c>
      <c r="AT66" s="117">
        <v>23</v>
      </c>
      <c r="AU66" s="117">
        <v>23.5</v>
      </c>
      <c r="AV66" s="117">
        <v>23.5</v>
      </c>
      <c r="AW66" s="117">
        <v>23</v>
      </c>
      <c r="AX66" s="117">
        <v>24</v>
      </c>
      <c r="AY66" s="117">
        <v>23.5</v>
      </c>
      <c r="AZ66" s="69">
        <v>21.5</v>
      </c>
      <c r="BA66" s="69">
        <v>25</v>
      </c>
      <c r="BB66" s="69">
        <v>24.5</v>
      </c>
      <c r="BC66" s="69">
        <v>24.5</v>
      </c>
      <c r="BD66" s="69">
        <v>22</v>
      </c>
      <c r="BE66" s="69">
        <v>22</v>
      </c>
      <c r="BF66" s="69">
        <v>21.5</v>
      </c>
      <c r="BG66" s="69">
        <v>22.5</v>
      </c>
      <c r="BH66" s="69">
        <v>23.5</v>
      </c>
      <c r="BI66" s="69">
        <v>24</v>
      </c>
      <c r="BJ66" s="69">
        <v>24</v>
      </c>
      <c r="BK66" s="69">
        <v>22.5</v>
      </c>
      <c r="BL66" s="69">
        <v>23</v>
      </c>
      <c r="BM66" s="69">
        <v>23.5</v>
      </c>
      <c r="BN66" s="69">
        <v>22</v>
      </c>
      <c r="BO66" s="68">
        <f t="shared" si="3"/>
        <v>23.083333333333332</v>
      </c>
    </row>
    <row r="67" spans="2:67" ht="12.75" customHeight="1" x14ac:dyDescent="0.2">
      <c r="B67" s="1" t="str">
        <f t="shared" si="4"/>
        <v>Huasteca_Cd. Valles</v>
      </c>
      <c r="C67" s="8" t="s">
        <v>0</v>
      </c>
      <c r="D67" s="8" t="s">
        <v>78</v>
      </c>
      <c r="E67" s="8" t="s">
        <v>78</v>
      </c>
      <c r="F67" s="117">
        <v>32</v>
      </c>
      <c r="G67" s="117">
        <v>32</v>
      </c>
      <c r="H67" s="117">
        <v>29</v>
      </c>
      <c r="I67" s="117">
        <v>27</v>
      </c>
      <c r="J67" s="117">
        <v>29</v>
      </c>
      <c r="K67" s="117">
        <v>32</v>
      </c>
      <c r="L67" s="117">
        <v>32</v>
      </c>
      <c r="M67" s="117">
        <v>32</v>
      </c>
      <c r="N67" s="117">
        <v>34</v>
      </c>
      <c r="O67" s="117">
        <v>35</v>
      </c>
      <c r="P67" s="117">
        <v>35</v>
      </c>
      <c r="Q67" s="117">
        <v>35</v>
      </c>
      <c r="R67" s="117">
        <v>36</v>
      </c>
      <c r="S67" s="117">
        <v>35</v>
      </c>
      <c r="T67" s="117" t="s">
        <v>137</v>
      </c>
      <c r="U67" s="69">
        <v>36</v>
      </c>
      <c r="V67" s="69">
        <v>36</v>
      </c>
      <c r="W67" s="69">
        <v>34</v>
      </c>
      <c r="X67" s="69">
        <v>36</v>
      </c>
      <c r="Y67" s="69">
        <v>34</v>
      </c>
      <c r="Z67" s="69">
        <v>33</v>
      </c>
      <c r="AA67" s="69">
        <v>34</v>
      </c>
      <c r="AB67" s="69">
        <v>35</v>
      </c>
      <c r="AC67" s="69">
        <v>35</v>
      </c>
      <c r="AD67" s="69">
        <v>35</v>
      </c>
      <c r="AE67" s="69">
        <v>30</v>
      </c>
      <c r="AF67" s="69">
        <v>29</v>
      </c>
      <c r="AG67" s="69">
        <v>28</v>
      </c>
      <c r="AH67" s="69">
        <v>28</v>
      </c>
      <c r="AI67" s="69">
        <v>28</v>
      </c>
      <c r="AJ67" s="116">
        <f t="shared" si="1"/>
        <v>32.620689655172413</v>
      </c>
      <c r="AK67" s="117">
        <v>21</v>
      </c>
      <c r="AL67" s="117">
        <v>21</v>
      </c>
      <c r="AM67" s="117">
        <v>21</v>
      </c>
      <c r="AN67" s="117">
        <v>21</v>
      </c>
      <c r="AO67" s="117">
        <v>22</v>
      </c>
      <c r="AP67" s="117">
        <v>22</v>
      </c>
      <c r="AQ67" s="117">
        <v>20</v>
      </c>
      <c r="AR67" s="117">
        <v>20</v>
      </c>
      <c r="AS67" s="117">
        <v>21</v>
      </c>
      <c r="AT67" s="117">
        <v>22</v>
      </c>
      <c r="AU67" s="117">
        <v>22</v>
      </c>
      <c r="AV67" s="117">
        <v>22</v>
      </c>
      <c r="AW67" s="117">
        <v>23</v>
      </c>
      <c r="AX67" s="117">
        <v>23</v>
      </c>
      <c r="AY67" s="117" t="s">
        <v>137</v>
      </c>
      <c r="AZ67" s="69">
        <v>23</v>
      </c>
      <c r="BA67" s="69">
        <v>24</v>
      </c>
      <c r="BB67" s="69">
        <v>23</v>
      </c>
      <c r="BC67" s="69">
        <v>23</v>
      </c>
      <c r="BD67" s="69">
        <v>21</v>
      </c>
      <c r="BE67" s="69">
        <v>21</v>
      </c>
      <c r="BF67" s="69">
        <v>22</v>
      </c>
      <c r="BG67" s="69">
        <v>22</v>
      </c>
      <c r="BH67" s="69">
        <v>22</v>
      </c>
      <c r="BI67" s="69">
        <v>23</v>
      </c>
      <c r="BJ67" s="69">
        <v>21</v>
      </c>
      <c r="BK67" s="69">
        <v>21</v>
      </c>
      <c r="BL67" s="69">
        <v>21</v>
      </c>
      <c r="BM67" s="69">
        <v>21</v>
      </c>
      <c r="BN67" s="69">
        <v>21</v>
      </c>
      <c r="BO67" s="68">
        <f t="shared" si="3"/>
        <v>21.724137931034484</v>
      </c>
    </row>
    <row r="68" spans="2:67" ht="12.75" customHeight="1" x14ac:dyDescent="0.2">
      <c r="B68" s="1" t="str">
        <f t="shared" si="4"/>
        <v>Huasteca _Gallinas</v>
      </c>
      <c r="C68" s="8" t="s">
        <v>79</v>
      </c>
      <c r="D68" s="8" t="s">
        <v>84</v>
      </c>
      <c r="E68" s="8" t="s">
        <v>85</v>
      </c>
      <c r="F68" s="117">
        <v>32</v>
      </c>
      <c r="G68" s="117">
        <v>32.5</v>
      </c>
      <c r="H68" s="117">
        <v>31.5</v>
      </c>
      <c r="I68" s="117">
        <v>26</v>
      </c>
      <c r="J68" s="117">
        <v>30</v>
      </c>
      <c r="K68" s="117">
        <v>32.5</v>
      </c>
      <c r="L68" s="117">
        <v>32</v>
      </c>
      <c r="M68" s="117">
        <v>33</v>
      </c>
      <c r="N68" s="117">
        <v>33.5</v>
      </c>
      <c r="O68" s="117">
        <v>33.5</v>
      </c>
      <c r="P68" s="117">
        <v>33.5</v>
      </c>
      <c r="Q68" s="117">
        <v>35</v>
      </c>
      <c r="R68" s="117">
        <v>34</v>
      </c>
      <c r="S68" s="117">
        <v>34</v>
      </c>
      <c r="T68" s="117">
        <v>35</v>
      </c>
      <c r="U68" s="69">
        <v>34</v>
      </c>
      <c r="V68" s="69">
        <v>34.5</v>
      </c>
      <c r="W68" s="69">
        <v>34.1</v>
      </c>
      <c r="X68" s="69">
        <v>36</v>
      </c>
      <c r="Y68" s="69">
        <v>34.700000000000003</v>
      </c>
      <c r="Z68" s="69">
        <v>33.5</v>
      </c>
      <c r="AA68" s="69">
        <v>34</v>
      </c>
      <c r="AB68" s="69">
        <v>33</v>
      </c>
      <c r="AC68" s="69">
        <v>33.5</v>
      </c>
      <c r="AD68" s="69">
        <v>33</v>
      </c>
      <c r="AE68" s="69">
        <v>31.7</v>
      </c>
      <c r="AF68" s="69">
        <v>28.5</v>
      </c>
      <c r="AG68" s="69">
        <v>27.9</v>
      </c>
      <c r="AH68" s="69">
        <v>28.2</v>
      </c>
      <c r="AI68" s="69">
        <v>26.4</v>
      </c>
      <c r="AJ68" s="116">
        <f t="shared" si="1"/>
        <v>32.366666666666667</v>
      </c>
      <c r="AK68" s="117">
        <v>22</v>
      </c>
      <c r="AL68" s="117">
        <v>22</v>
      </c>
      <c r="AM68" s="117">
        <v>22</v>
      </c>
      <c r="AN68" s="117">
        <v>22</v>
      </c>
      <c r="AO68" s="117">
        <v>21.8</v>
      </c>
      <c r="AP68" s="117">
        <v>23.4</v>
      </c>
      <c r="AQ68" s="117">
        <v>21.5</v>
      </c>
      <c r="AR68" s="117">
        <v>21.5</v>
      </c>
      <c r="AS68" s="117">
        <v>21.5</v>
      </c>
      <c r="AT68" s="117">
        <v>22.5</v>
      </c>
      <c r="AU68" s="117">
        <v>22.5</v>
      </c>
      <c r="AV68" s="117">
        <v>22</v>
      </c>
      <c r="AW68" s="117">
        <v>23</v>
      </c>
      <c r="AX68" s="117">
        <v>23</v>
      </c>
      <c r="AY68" s="117">
        <v>22.7</v>
      </c>
      <c r="AZ68" s="69">
        <v>22.5</v>
      </c>
      <c r="BA68" s="69">
        <v>24</v>
      </c>
      <c r="BB68" s="69">
        <v>22.8</v>
      </c>
      <c r="BC68" s="69">
        <v>23</v>
      </c>
      <c r="BD68" s="69">
        <v>21.4</v>
      </c>
      <c r="BE68" s="69">
        <v>21.5</v>
      </c>
      <c r="BF68" s="69">
        <v>21.2</v>
      </c>
      <c r="BG68" s="69">
        <v>22</v>
      </c>
      <c r="BH68" s="69">
        <v>23</v>
      </c>
      <c r="BI68" s="69">
        <v>23</v>
      </c>
      <c r="BJ68" s="69">
        <v>22.4</v>
      </c>
      <c r="BK68" s="69">
        <v>21.8</v>
      </c>
      <c r="BL68" s="69">
        <v>21.8</v>
      </c>
      <c r="BM68" s="69">
        <v>22.5</v>
      </c>
      <c r="BN68" s="69">
        <v>22.1</v>
      </c>
      <c r="BO68" s="68">
        <f t="shared" si="3"/>
        <v>22.279999999999994</v>
      </c>
    </row>
    <row r="69" spans="2:67" ht="12.75" customHeight="1" x14ac:dyDescent="0.2">
      <c r="B69" s="1" t="str">
        <f t="shared" si="4"/>
        <v>Huasteca _Matlapa</v>
      </c>
      <c r="C69" s="8" t="s">
        <v>79</v>
      </c>
      <c r="D69" s="8" t="s">
        <v>80</v>
      </c>
      <c r="E69" s="8" t="s">
        <v>80</v>
      </c>
      <c r="F69" s="117">
        <v>32.1</v>
      </c>
      <c r="G69" s="117">
        <v>34.299999999999997</v>
      </c>
      <c r="H69" s="117">
        <v>32</v>
      </c>
      <c r="I69" s="117">
        <v>27.8</v>
      </c>
      <c r="J69" s="117">
        <v>29.7</v>
      </c>
      <c r="K69" s="117">
        <v>33.799999999999997</v>
      </c>
      <c r="L69" s="117">
        <v>33.200000000000003</v>
      </c>
      <c r="M69" s="117">
        <v>34</v>
      </c>
      <c r="N69" s="117">
        <v>33.6</v>
      </c>
      <c r="O69" s="117">
        <v>34.4</v>
      </c>
      <c r="P69" s="117">
        <v>34.1</v>
      </c>
      <c r="Q69" s="117">
        <v>35.200000000000003</v>
      </c>
      <c r="R69" s="117">
        <v>35.1</v>
      </c>
      <c r="S69" s="117">
        <v>35.4</v>
      </c>
      <c r="T69" s="117">
        <v>36.1</v>
      </c>
      <c r="U69" s="69">
        <v>34.1</v>
      </c>
      <c r="V69" s="69">
        <v>34.6</v>
      </c>
      <c r="W69" s="69">
        <v>34.9</v>
      </c>
      <c r="X69" s="69">
        <v>35.5</v>
      </c>
      <c r="Y69" s="69">
        <v>32.1</v>
      </c>
      <c r="Z69" s="69">
        <v>34.1</v>
      </c>
      <c r="AA69" s="69">
        <v>33.4</v>
      </c>
      <c r="AB69" s="69">
        <v>34.4</v>
      </c>
      <c r="AC69" s="69">
        <v>34.1</v>
      </c>
      <c r="AD69" s="69">
        <v>33.6</v>
      </c>
      <c r="AE69" s="69">
        <v>33</v>
      </c>
      <c r="AF69" s="69">
        <v>27.4</v>
      </c>
      <c r="AG69" s="69">
        <v>25.1</v>
      </c>
      <c r="AH69" s="69">
        <v>27.8</v>
      </c>
      <c r="AI69" s="69">
        <v>25.5</v>
      </c>
      <c r="AJ69" s="116">
        <f t="shared" si="1"/>
        <v>32.68</v>
      </c>
      <c r="AK69" s="117">
        <v>22.9</v>
      </c>
      <c r="AL69" s="117">
        <v>21.7</v>
      </c>
      <c r="AM69" s="117">
        <v>22.8</v>
      </c>
      <c r="AN69" s="117">
        <v>22.1</v>
      </c>
      <c r="AO69" s="117">
        <v>22.9</v>
      </c>
      <c r="AP69" s="117">
        <v>23.9</v>
      </c>
      <c r="AQ69" s="117">
        <v>22.1</v>
      </c>
      <c r="AR69" s="117">
        <v>21.1</v>
      </c>
      <c r="AS69" s="117">
        <v>21.7</v>
      </c>
      <c r="AT69" s="117">
        <v>22.7</v>
      </c>
      <c r="AU69" s="117">
        <v>21.9</v>
      </c>
      <c r="AV69" s="117">
        <v>22.3</v>
      </c>
      <c r="AW69" s="117">
        <v>22.9</v>
      </c>
      <c r="AX69" s="117">
        <v>22.5</v>
      </c>
      <c r="AY69" s="117">
        <v>21.9</v>
      </c>
      <c r="AZ69" s="69">
        <v>23.9</v>
      </c>
      <c r="BA69" s="69">
        <v>23.7</v>
      </c>
      <c r="BB69" s="69">
        <v>22.9</v>
      </c>
      <c r="BC69" s="69">
        <v>23</v>
      </c>
      <c r="BD69" s="69">
        <v>21.9</v>
      </c>
      <c r="BE69" s="69">
        <v>22.1</v>
      </c>
      <c r="BF69" s="69">
        <v>21.9</v>
      </c>
      <c r="BG69" s="69">
        <v>22</v>
      </c>
      <c r="BH69" s="69">
        <v>23.9</v>
      </c>
      <c r="BI69" s="69">
        <v>22.7</v>
      </c>
      <c r="BJ69" s="69">
        <v>23.3</v>
      </c>
      <c r="BK69" s="69">
        <v>21.9</v>
      </c>
      <c r="BL69" s="69">
        <v>22.9</v>
      </c>
      <c r="BM69" s="69">
        <v>23.3</v>
      </c>
      <c r="BN69" s="69">
        <v>22.1</v>
      </c>
      <c r="BO69" s="68">
        <f t="shared" si="3"/>
        <v>22.563333333333325</v>
      </c>
    </row>
    <row r="70" spans="2:67" ht="12.75" customHeight="1" x14ac:dyDescent="0.2">
      <c r="B70" s="1" t="str">
        <f t="shared" si="4"/>
        <v>Huasteca_Micos</v>
      </c>
      <c r="C70" s="8" t="s">
        <v>0</v>
      </c>
      <c r="D70" s="8" t="s">
        <v>88</v>
      </c>
      <c r="E70" s="8" t="s">
        <v>78</v>
      </c>
      <c r="F70" s="117">
        <v>34</v>
      </c>
      <c r="G70" s="117">
        <v>33.5</v>
      </c>
      <c r="H70" s="117">
        <v>35</v>
      </c>
      <c r="I70" s="117">
        <v>28.5</v>
      </c>
      <c r="J70" s="117">
        <v>29.5</v>
      </c>
      <c r="K70" s="117">
        <v>34</v>
      </c>
      <c r="L70" s="117">
        <v>33</v>
      </c>
      <c r="M70" s="117">
        <v>32.5</v>
      </c>
      <c r="N70" s="117">
        <v>34</v>
      </c>
      <c r="O70" s="117">
        <v>34</v>
      </c>
      <c r="P70" s="117">
        <v>34</v>
      </c>
      <c r="Q70" s="117">
        <v>34</v>
      </c>
      <c r="R70" s="117">
        <v>34</v>
      </c>
      <c r="S70" s="117">
        <v>35</v>
      </c>
      <c r="T70" s="117">
        <v>35</v>
      </c>
      <c r="U70" s="69">
        <v>35</v>
      </c>
      <c r="V70" s="69">
        <v>35</v>
      </c>
      <c r="W70" s="69">
        <v>35</v>
      </c>
      <c r="X70" s="69">
        <v>35</v>
      </c>
      <c r="Y70" s="69">
        <v>34.5</v>
      </c>
      <c r="Z70" s="69">
        <v>33.5</v>
      </c>
      <c r="AA70" s="69">
        <v>33.5</v>
      </c>
      <c r="AB70" s="69">
        <v>34</v>
      </c>
      <c r="AC70" s="69">
        <v>34</v>
      </c>
      <c r="AD70" s="69">
        <v>34</v>
      </c>
      <c r="AE70" s="69">
        <v>31.5</v>
      </c>
      <c r="AF70" s="69">
        <v>29.5</v>
      </c>
      <c r="AG70" s="69">
        <v>28</v>
      </c>
      <c r="AH70" s="69">
        <v>27.5</v>
      </c>
      <c r="AI70" s="69">
        <v>29</v>
      </c>
      <c r="AJ70" s="116">
        <f t="shared" si="1"/>
        <v>32.966666666666669</v>
      </c>
      <c r="AK70" s="117">
        <v>22</v>
      </c>
      <c r="AL70" s="117">
        <v>22.5</v>
      </c>
      <c r="AM70" s="117">
        <v>23</v>
      </c>
      <c r="AN70" s="117">
        <v>22</v>
      </c>
      <c r="AO70" s="117">
        <v>22.5</v>
      </c>
      <c r="AP70" s="117">
        <v>23</v>
      </c>
      <c r="AQ70" s="117">
        <v>23</v>
      </c>
      <c r="AR70" s="117">
        <v>23</v>
      </c>
      <c r="AS70" s="117">
        <v>23</v>
      </c>
      <c r="AT70" s="117">
        <v>23</v>
      </c>
      <c r="AU70" s="117">
        <v>23</v>
      </c>
      <c r="AV70" s="117">
        <v>23</v>
      </c>
      <c r="AW70" s="117">
        <v>24</v>
      </c>
      <c r="AX70" s="117">
        <v>24</v>
      </c>
      <c r="AY70" s="117">
        <v>24</v>
      </c>
      <c r="AZ70" s="69">
        <v>25</v>
      </c>
      <c r="BA70" s="69">
        <v>25</v>
      </c>
      <c r="BB70" s="69">
        <v>25</v>
      </c>
      <c r="BC70" s="69">
        <v>25</v>
      </c>
      <c r="BD70" s="69">
        <v>21.5</v>
      </c>
      <c r="BE70" s="69">
        <v>21.5</v>
      </c>
      <c r="BF70" s="69">
        <v>21.5</v>
      </c>
      <c r="BG70" s="69">
        <v>24</v>
      </c>
      <c r="BH70" s="69">
        <v>24</v>
      </c>
      <c r="BI70" s="69">
        <v>24</v>
      </c>
      <c r="BJ70" s="69">
        <v>24</v>
      </c>
      <c r="BK70" s="69">
        <v>23</v>
      </c>
      <c r="BL70" s="69">
        <v>23</v>
      </c>
      <c r="BM70" s="69">
        <v>23</v>
      </c>
      <c r="BN70" s="69">
        <v>23</v>
      </c>
      <c r="BO70" s="68">
        <f t="shared" si="3"/>
        <v>23.25</v>
      </c>
    </row>
    <row r="71" spans="2:67" ht="12.75" customHeight="1" x14ac:dyDescent="0.2">
      <c r="B71" s="1" t="str">
        <f t="shared" si="4"/>
        <v>Huasteca_Naranjo</v>
      </c>
      <c r="C71" s="8" t="s">
        <v>0</v>
      </c>
      <c r="D71" s="8" t="s">
        <v>86</v>
      </c>
      <c r="E71" s="8" t="s">
        <v>20</v>
      </c>
      <c r="F71" s="117">
        <v>33.5</v>
      </c>
      <c r="G71" s="117">
        <v>32</v>
      </c>
      <c r="H71" s="117">
        <v>31.5</v>
      </c>
      <c r="I71" s="117">
        <v>31</v>
      </c>
      <c r="J71" s="117">
        <v>27.5</v>
      </c>
      <c r="K71" s="117">
        <v>31.5</v>
      </c>
      <c r="L71" s="117">
        <v>32.5</v>
      </c>
      <c r="M71" s="117">
        <v>35</v>
      </c>
      <c r="N71" s="117">
        <v>31</v>
      </c>
      <c r="O71" s="117">
        <v>32.5</v>
      </c>
      <c r="P71" s="117">
        <v>33</v>
      </c>
      <c r="Q71" s="117">
        <v>34.5</v>
      </c>
      <c r="R71" s="117">
        <v>33</v>
      </c>
      <c r="S71" s="117">
        <v>33</v>
      </c>
      <c r="T71" s="117">
        <v>33</v>
      </c>
      <c r="U71" s="69">
        <v>33.5</v>
      </c>
      <c r="V71" s="69">
        <v>32.5</v>
      </c>
      <c r="W71" s="69">
        <v>34.5</v>
      </c>
      <c r="X71" s="69">
        <v>35</v>
      </c>
      <c r="Y71" s="69">
        <v>33</v>
      </c>
      <c r="Z71" s="69">
        <v>33.5</v>
      </c>
      <c r="AA71" s="69">
        <v>30.5</v>
      </c>
      <c r="AB71" s="69">
        <v>32</v>
      </c>
      <c r="AC71" s="69">
        <v>32.5</v>
      </c>
      <c r="AD71" s="69">
        <v>31.5</v>
      </c>
      <c r="AE71" s="69">
        <v>30</v>
      </c>
      <c r="AF71" s="69">
        <v>27</v>
      </c>
      <c r="AG71" s="69">
        <v>26.5</v>
      </c>
      <c r="AH71" s="69">
        <v>28.5</v>
      </c>
      <c r="AI71" s="69">
        <v>28.5</v>
      </c>
      <c r="AJ71" s="116">
        <f t="shared" ref="AJ71:AJ82" si="5">AVERAGE(F71:AI71)</f>
        <v>31.783333333333335</v>
      </c>
      <c r="AK71" s="117">
        <v>21</v>
      </c>
      <c r="AL71" s="117">
        <v>21</v>
      </c>
      <c r="AM71" s="117">
        <v>20</v>
      </c>
      <c r="AN71" s="117">
        <v>20</v>
      </c>
      <c r="AO71" s="117">
        <v>20.5</v>
      </c>
      <c r="AP71" s="117">
        <v>21</v>
      </c>
      <c r="AQ71" s="117">
        <v>19</v>
      </c>
      <c r="AR71" s="117">
        <v>19</v>
      </c>
      <c r="AS71" s="117">
        <v>19.5</v>
      </c>
      <c r="AT71" s="117">
        <v>20</v>
      </c>
      <c r="AU71" s="117">
        <v>20.5</v>
      </c>
      <c r="AV71" s="117">
        <v>20.5</v>
      </c>
      <c r="AW71" s="117">
        <v>21</v>
      </c>
      <c r="AX71" s="117">
        <v>21.5</v>
      </c>
      <c r="AY71" s="117">
        <v>22</v>
      </c>
      <c r="AZ71" s="69">
        <v>21</v>
      </c>
      <c r="BA71" s="69">
        <v>22</v>
      </c>
      <c r="BB71" s="69">
        <v>22</v>
      </c>
      <c r="BC71" s="69">
        <v>21</v>
      </c>
      <c r="BD71" s="69">
        <v>21</v>
      </c>
      <c r="BE71" s="69">
        <v>19</v>
      </c>
      <c r="BF71" s="69">
        <v>19.5</v>
      </c>
      <c r="BG71" s="69">
        <v>22</v>
      </c>
      <c r="BH71" s="69">
        <v>22</v>
      </c>
      <c r="BI71" s="69">
        <v>21</v>
      </c>
      <c r="BJ71" s="69">
        <v>21</v>
      </c>
      <c r="BK71" s="69">
        <v>21</v>
      </c>
      <c r="BL71" s="69">
        <v>20.5</v>
      </c>
      <c r="BM71" s="69">
        <v>21</v>
      </c>
      <c r="BN71" s="69">
        <v>20</v>
      </c>
      <c r="BO71" s="68">
        <f t="shared" si="3"/>
        <v>20.683333333333334</v>
      </c>
    </row>
    <row r="72" spans="2:67" ht="12.75" customHeight="1" x14ac:dyDescent="0.2">
      <c r="B72" s="1" t="str">
        <f t="shared" si="4"/>
        <v>Huasteca_Pujal</v>
      </c>
      <c r="C72" s="8" t="s">
        <v>0</v>
      </c>
      <c r="D72" s="8" t="s">
        <v>87</v>
      </c>
      <c r="E72" s="8" t="s">
        <v>78</v>
      </c>
      <c r="F72" s="117">
        <v>34.5</v>
      </c>
      <c r="G72" s="117">
        <v>34.5</v>
      </c>
      <c r="H72" s="117">
        <v>32</v>
      </c>
      <c r="I72" s="117">
        <v>27.5</v>
      </c>
      <c r="J72" s="117">
        <v>31.5</v>
      </c>
      <c r="K72" s="117">
        <v>35</v>
      </c>
      <c r="L72" s="117">
        <v>35</v>
      </c>
      <c r="M72" s="117">
        <v>35.5</v>
      </c>
      <c r="N72" s="117">
        <v>35.5</v>
      </c>
      <c r="O72" s="117">
        <v>36.5</v>
      </c>
      <c r="P72" s="117">
        <v>36.5</v>
      </c>
      <c r="Q72" s="117">
        <v>36.5</v>
      </c>
      <c r="R72" s="117">
        <v>37</v>
      </c>
      <c r="S72" s="117">
        <v>37</v>
      </c>
      <c r="T72" s="117">
        <v>37.5</v>
      </c>
      <c r="U72" s="69">
        <v>36.5</v>
      </c>
      <c r="V72" s="69">
        <v>36.5</v>
      </c>
      <c r="W72" s="69">
        <v>36.5</v>
      </c>
      <c r="X72" s="69">
        <v>38.5</v>
      </c>
      <c r="Y72" s="69">
        <v>35</v>
      </c>
      <c r="Z72" s="69">
        <v>36</v>
      </c>
      <c r="AA72" s="69">
        <v>36.5</v>
      </c>
      <c r="AB72" s="69">
        <v>36.5</v>
      </c>
      <c r="AC72" s="69">
        <v>36</v>
      </c>
      <c r="AD72" s="69">
        <v>36</v>
      </c>
      <c r="AE72" s="69">
        <v>34.5</v>
      </c>
      <c r="AF72" s="69">
        <v>30.5</v>
      </c>
      <c r="AG72" s="69">
        <v>29.5</v>
      </c>
      <c r="AH72" s="69">
        <v>31.5</v>
      </c>
      <c r="AI72" s="69">
        <v>28</v>
      </c>
      <c r="AJ72" s="116">
        <f t="shared" si="5"/>
        <v>34.666666666666664</v>
      </c>
      <c r="AK72" s="117">
        <v>25</v>
      </c>
      <c r="AL72" s="117">
        <v>24</v>
      </c>
      <c r="AM72" s="117">
        <v>24</v>
      </c>
      <c r="AN72" s="117">
        <v>24</v>
      </c>
      <c r="AO72" s="117">
        <v>20</v>
      </c>
      <c r="AP72" s="117">
        <v>25</v>
      </c>
      <c r="AQ72" s="117">
        <v>23</v>
      </c>
      <c r="AR72" s="117">
        <v>23.5</v>
      </c>
      <c r="AS72" s="117">
        <v>24</v>
      </c>
      <c r="AT72" s="117">
        <v>24</v>
      </c>
      <c r="AU72" s="117">
        <v>25</v>
      </c>
      <c r="AV72" s="117">
        <v>24</v>
      </c>
      <c r="AW72" s="117">
        <v>25</v>
      </c>
      <c r="AX72" s="117">
        <v>25</v>
      </c>
      <c r="AY72" s="117">
        <v>24</v>
      </c>
      <c r="AZ72" s="69">
        <v>24</v>
      </c>
      <c r="BA72" s="69">
        <v>24.5</v>
      </c>
      <c r="BB72" s="69">
        <v>25</v>
      </c>
      <c r="BC72" s="69">
        <v>24</v>
      </c>
      <c r="BD72" s="69">
        <v>23</v>
      </c>
      <c r="BE72" s="69">
        <v>24</v>
      </c>
      <c r="BF72" s="69">
        <v>24</v>
      </c>
      <c r="BG72" s="69">
        <v>24</v>
      </c>
      <c r="BH72" s="69">
        <v>24</v>
      </c>
      <c r="BI72" s="69">
        <v>24.5</v>
      </c>
      <c r="BJ72" s="69">
        <v>24</v>
      </c>
      <c r="BK72" s="69">
        <v>23.5</v>
      </c>
      <c r="BL72" s="69">
        <v>24</v>
      </c>
      <c r="BM72" s="69">
        <v>24</v>
      </c>
      <c r="BN72" s="69">
        <v>24</v>
      </c>
      <c r="BO72" s="68">
        <f t="shared" si="3"/>
        <v>24</v>
      </c>
    </row>
    <row r="73" spans="2:67" ht="12.75" customHeight="1" x14ac:dyDescent="0.2">
      <c r="B73" s="1" t="str">
        <f t="shared" si="4"/>
        <v>Huasteca_Requetemu</v>
      </c>
      <c r="C73" s="8" t="s">
        <v>0</v>
      </c>
      <c r="D73" s="8" t="s">
        <v>92</v>
      </c>
      <c r="E73" s="8" t="s">
        <v>93</v>
      </c>
      <c r="F73" s="117">
        <v>34.5</v>
      </c>
      <c r="G73" s="117">
        <v>36</v>
      </c>
      <c r="H73" s="117">
        <v>33.5</v>
      </c>
      <c r="I73" s="117">
        <v>28</v>
      </c>
      <c r="J73" s="117">
        <v>31.2</v>
      </c>
      <c r="K73" s="117">
        <v>34</v>
      </c>
      <c r="L73" s="117">
        <v>35</v>
      </c>
      <c r="M73" s="117">
        <v>35.5</v>
      </c>
      <c r="N73" s="117">
        <v>35</v>
      </c>
      <c r="O73" s="117">
        <v>34.5</v>
      </c>
      <c r="P73" s="117">
        <v>36</v>
      </c>
      <c r="Q73" s="117">
        <v>36.5</v>
      </c>
      <c r="R73" s="117">
        <v>37</v>
      </c>
      <c r="S73" s="117">
        <v>37</v>
      </c>
      <c r="T73" s="117">
        <v>37</v>
      </c>
      <c r="U73" s="69">
        <v>34.5</v>
      </c>
      <c r="V73" s="69">
        <v>35.5</v>
      </c>
      <c r="W73" s="69">
        <v>37</v>
      </c>
      <c r="X73" s="69">
        <v>38</v>
      </c>
      <c r="Y73" s="69">
        <v>31.5</v>
      </c>
      <c r="Z73" s="69">
        <v>35.5</v>
      </c>
      <c r="AA73" s="69">
        <v>35.5</v>
      </c>
      <c r="AB73" s="69">
        <v>36.5</v>
      </c>
      <c r="AC73" s="69">
        <v>36.5</v>
      </c>
      <c r="AD73" s="69">
        <v>36.5</v>
      </c>
      <c r="AE73" s="69">
        <v>34.5</v>
      </c>
      <c r="AF73" s="69">
        <v>27.5</v>
      </c>
      <c r="AG73" s="69">
        <v>27</v>
      </c>
      <c r="AH73" s="69">
        <v>27.9</v>
      </c>
      <c r="AI73" s="69">
        <v>28</v>
      </c>
      <c r="AJ73" s="116">
        <f t="shared" si="5"/>
        <v>34.086666666666666</v>
      </c>
      <c r="AK73" s="117">
        <v>23</v>
      </c>
      <c r="AL73" s="117">
        <v>23</v>
      </c>
      <c r="AM73" s="117">
        <v>23</v>
      </c>
      <c r="AN73" s="117">
        <v>22.5</v>
      </c>
      <c r="AO73" s="117">
        <v>23.1</v>
      </c>
      <c r="AP73" s="117">
        <v>22.5</v>
      </c>
      <c r="AQ73" s="117">
        <v>22.5</v>
      </c>
      <c r="AR73" s="117">
        <v>22</v>
      </c>
      <c r="AS73" s="117">
        <v>22</v>
      </c>
      <c r="AT73" s="117">
        <v>23</v>
      </c>
      <c r="AU73" s="117">
        <v>22</v>
      </c>
      <c r="AV73" s="117">
        <v>23</v>
      </c>
      <c r="AW73" s="117">
        <v>23</v>
      </c>
      <c r="AX73" s="117">
        <v>23</v>
      </c>
      <c r="AY73" s="117">
        <v>23</v>
      </c>
      <c r="AZ73" s="69">
        <v>22.5</v>
      </c>
      <c r="BA73" s="69">
        <v>24.5</v>
      </c>
      <c r="BB73" s="69">
        <v>23</v>
      </c>
      <c r="BC73" s="69">
        <v>24</v>
      </c>
      <c r="BD73" s="69">
        <v>22.7</v>
      </c>
      <c r="BE73" s="69">
        <v>23</v>
      </c>
      <c r="BF73" s="69">
        <v>23</v>
      </c>
      <c r="BG73" s="69">
        <v>23</v>
      </c>
      <c r="BH73" s="69">
        <v>24</v>
      </c>
      <c r="BI73" s="69">
        <v>22.5</v>
      </c>
      <c r="BJ73" s="69">
        <v>24</v>
      </c>
      <c r="BK73" s="69">
        <v>22.4</v>
      </c>
      <c r="BL73" s="69">
        <v>22</v>
      </c>
      <c r="BM73" s="69">
        <v>23.4</v>
      </c>
      <c r="BN73" s="69">
        <v>21.5</v>
      </c>
      <c r="BO73" s="68">
        <f t="shared" si="3"/>
        <v>22.869999999999997</v>
      </c>
    </row>
    <row r="74" spans="2:67" ht="12.75" customHeight="1" x14ac:dyDescent="0.2">
      <c r="B74" s="1" t="str">
        <f t="shared" si="4"/>
        <v>Huasteca_San Vicente</v>
      </c>
      <c r="C74" s="8" t="s">
        <v>0</v>
      </c>
      <c r="D74" s="8" t="s">
        <v>89</v>
      </c>
      <c r="E74" s="8" t="s">
        <v>90</v>
      </c>
      <c r="F74" s="117">
        <v>33</v>
      </c>
      <c r="G74" s="117">
        <v>35</v>
      </c>
      <c r="H74" s="117">
        <v>30</v>
      </c>
      <c r="I74" s="117">
        <v>27.5</v>
      </c>
      <c r="J74" s="117">
        <v>30.8</v>
      </c>
      <c r="K74" s="117">
        <v>34</v>
      </c>
      <c r="L74" s="117">
        <v>33</v>
      </c>
      <c r="M74" s="117">
        <v>34</v>
      </c>
      <c r="N74" s="117">
        <v>34</v>
      </c>
      <c r="O74" s="117">
        <v>34.5</v>
      </c>
      <c r="P74" s="117">
        <v>36</v>
      </c>
      <c r="Q74" s="117">
        <v>36.5</v>
      </c>
      <c r="R74" s="117">
        <v>36</v>
      </c>
      <c r="S74" s="117">
        <v>36</v>
      </c>
      <c r="T74" s="117">
        <v>36.1</v>
      </c>
      <c r="U74" s="69">
        <v>35.5</v>
      </c>
      <c r="V74" s="69">
        <v>34</v>
      </c>
      <c r="W74" s="69">
        <v>35.9</v>
      </c>
      <c r="X74" s="69">
        <v>36.5</v>
      </c>
      <c r="Y74" s="69">
        <v>35</v>
      </c>
      <c r="Z74" s="69">
        <v>33.5</v>
      </c>
      <c r="AA74" s="69">
        <v>34.700000000000003</v>
      </c>
      <c r="AB74" s="69">
        <v>36.5</v>
      </c>
      <c r="AC74" s="69">
        <v>35</v>
      </c>
      <c r="AD74" s="69">
        <v>35.5</v>
      </c>
      <c r="AE74" s="69">
        <v>32.299999999999997</v>
      </c>
      <c r="AF74" s="69">
        <v>30.3</v>
      </c>
      <c r="AG74" s="69">
        <v>27.9</v>
      </c>
      <c r="AH74" s="69">
        <v>29.6</v>
      </c>
      <c r="AI74" s="69">
        <v>28.2</v>
      </c>
      <c r="AJ74" s="116">
        <f t="shared" si="5"/>
        <v>33.56</v>
      </c>
      <c r="AK74" s="117">
        <v>24</v>
      </c>
      <c r="AL74" s="117">
        <v>23.5</v>
      </c>
      <c r="AM74" s="117">
        <v>23</v>
      </c>
      <c r="AN74" s="117">
        <v>23</v>
      </c>
      <c r="AO74" s="117">
        <v>23.3</v>
      </c>
      <c r="AP74" s="117">
        <v>23</v>
      </c>
      <c r="AQ74" s="117">
        <v>22.5</v>
      </c>
      <c r="AR74" s="117">
        <v>22.5</v>
      </c>
      <c r="AS74" s="117">
        <v>22.5</v>
      </c>
      <c r="AT74" s="117">
        <v>23</v>
      </c>
      <c r="AU74" s="117">
        <v>22</v>
      </c>
      <c r="AV74" s="117">
        <v>23.5</v>
      </c>
      <c r="AW74" s="117">
        <v>23.5</v>
      </c>
      <c r="AX74" s="117">
        <v>24</v>
      </c>
      <c r="AY74" s="117">
        <v>26.1</v>
      </c>
      <c r="AZ74" s="69">
        <v>23</v>
      </c>
      <c r="BA74" s="69">
        <v>24.5</v>
      </c>
      <c r="BB74" s="69">
        <v>24.4</v>
      </c>
      <c r="BC74" s="69">
        <v>24.5</v>
      </c>
      <c r="BD74" s="69">
        <v>22.9</v>
      </c>
      <c r="BE74" s="69">
        <v>22.5</v>
      </c>
      <c r="BF74" s="69">
        <v>22.8</v>
      </c>
      <c r="BG74" s="69">
        <v>22.5</v>
      </c>
      <c r="BH74" s="69">
        <v>23</v>
      </c>
      <c r="BI74" s="69">
        <v>23.5</v>
      </c>
      <c r="BJ74" s="69">
        <v>23.6</v>
      </c>
      <c r="BK74" s="69">
        <v>22.3</v>
      </c>
      <c r="BL74" s="69">
        <v>22.1</v>
      </c>
      <c r="BM74" s="69">
        <v>23.8</v>
      </c>
      <c r="BN74" s="69">
        <v>22.9</v>
      </c>
      <c r="BO74" s="68">
        <f t="shared" si="3"/>
        <v>23.256666666666664</v>
      </c>
    </row>
    <row r="75" spans="2:67" ht="12.75" customHeight="1" x14ac:dyDescent="0.2">
      <c r="B75" s="1" t="str">
        <f t="shared" si="4"/>
        <v>Huasteca_Santa Rosa</v>
      </c>
      <c r="C75" s="8" t="s">
        <v>0</v>
      </c>
      <c r="D75" s="8" t="s">
        <v>91</v>
      </c>
      <c r="E75" s="8" t="s">
        <v>78</v>
      </c>
      <c r="F75" s="117">
        <v>34.5</v>
      </c>
      <c r="G75" s="117">
        <v>34</v>
      </c>
      <c r="H75" s="117">
        <v>35</v>
      </c>
      <c r="I75" s="117">
        <v>28.5</v>
      </c>
      <c r="J75" s="117">
        <v>30.5</v>
      </c>
      <c r="K75" s="117">
        <v>34</v>
      </c>
      <c r="L75" s="117">
        <v>33.5</v>
      </c>
      <c r="M75" s="117">
        <v>35</v>
      </c>
      <c r="N75" s="117">
        <v>36</v>
      </c>
      <c r="O75" s="117">
        <v>36.5</v>
      </c>
      <c r="P75" s="117">
        <v>35.5</v>
      </c>
      <c r="Q75" s="117">
        <v>37</v>
      </c>
      <c r="R75" s="117">
        <v>37</v>
      </c>
      <c r="S75" s="117">
        <v>36.5</v>
      </c>
      <c r="T75" s="117">
        <v>37</v>
      </c>
      <c r="U75" s="69">
        <v>37</v>
      </c>
      <c r="V75" s="69">
        <v>36</v>
      </c>
      <c r="W75" s="69">
        <v>36</v>
      </c>
      <c r="X75" s="69">
        <v>37</v>
      </c>
      <c r="Y75" s="69">
        <v>35.5</v>
      </c>
      <c r="Z75" s="69">
        <v>35.5</v>
      </c>
      <c r="AA75" s="69">
        <v>34.5</v>
      </c>
      <c r="AB75" s="69">
        <v>35.5</v>
      </c>
      <c r="AC75" s="69">
        <v>36</v>
      </c>
      <c r="AD75" s="69">
        <v>35.5</v>
      </c>
      <c r="AE75" s="69">
        <v>33</v>
      </c>
      <c r="AF75" s="69">
        <v>30</v>
      </c>
      <c r="AG75" s="69">
        <v>28</v>
      </c>
      <c r="AH75" s="69">
        <v>30.5</v>
      </c>
      <c r="AI75" s="69">
        <v>27</v>
      </c>
      <c r="AJ75" s="116">
        <f t="shared" si="5"/>
        <v>34.25</v>
      </c>
      <c r="AK75" s="117">
        <v>23</v>
      </c>
      <c r="AL75" s="117">
        <v>23</v>
      </c>
      <c r="AM75" s="117">
        <v>22.5</v>
      </c>
      <c r="AN75" s="117">
        <v>22.5</v>
      </c>
      <c r="AO75" s="117">
        <v>22.5</v>
      </c>
      <c r="AP75" s="117">
        <v>23</v>
      </c>
      <c r="AQ75" s="117">
        <v>21.5</v>
      </c>
      <c r="AR75" s="117">
        <v>21</v>
      </c>
      <c r="AS75" s="117">
        <v>22.5</v>
      </c>
      <c r="AT75" s="117">
        <v>23</v>
      </c>
      <c r="AU75" s="117">
        <v>23</v>
      </c>
      <c r="AV75" s="117">
        <v>22.5</v>
      </c>
      <c r="AW75" s="117">
        <v>22.5</v>
      </c>
      <c r="AX75" s="117">
        <v>24</v>
      </c>
      <c r="AY75" s="117">
        <v>23</v>
      </c>
      <c r="AZ75" s="69">
        <v>23.5</v>
      </c>
      <c r="BA75" s="69">
        <v>24.5</v>
      </c>
      <c r="BB75" s="69">
        <v>24</v>
      </c>
      <c r="BC75" s="69">
        <v>23.5</v>
      </c>
      <c r="BD75" s="69">
        <v>22</v>
      </c>
      <c r="BE75" s="69">
        <v>21.5</v>
      </c>
      <c r="BF75" s="69">
        <v>22.5</v>
      </c>
      <c r="BG75" s="69">
        <v>23</v>
      </c>
      <c r="BH75" s="69">
        <v>23.5</v>
      </c>
      <c r="BI75" s="69">
        <v>24</v>
      </c>
      <c r="BJ75" s="69">
        <v>23</v>
      </c>
      <c r="BK75" s="69">
        <v>22.5</v>
      </c>
      <c r="BL75" s="69">
        <v>22.5</v>
      </c>
      <c r="BM75" s="69">
        <v>23.5</v>
      </c>
      <c r="BN75" s="69">
        <v>22.5</v>
      </c>
      <c r="BO75" s="68">
        <f t="shared" si="3"/>
        <v>22.85</v>
      </c>
    </row>
    <row r="76" spans="2:67" ht="12.75" customHeight="1" x14ac:dyDescent="0.2">
      <c r="B76" s="1" t="str">
        <f t="shared" si="4"/>
        <v>Huasteca_Tamuín</v>
      </c>
      <c r="C76" s="8" t="s">
        <v>0</v>
      </c>
      <c r="D76" s="8" t="s">
        <v>69</v>
      </c>
      <c r="E76" s="8" t="s">
        <v>69</v>
      </c>
      <c r="F76" s="117">
        <v>34</v>
      </c>
      <c r="G76" s="117">
        <v>34.5</v>
      </c>
      <c r="H76" s="117">
        <v>34.5</v>
      </c>
      <c r="I76" s="117">
        <v>27.5</v>
      </c>
      <c r="J76" s="117">
        <v>33</v>
      </c>
      <c r="K76" s="117">
        <v>35.5</v>
      </c>
      <c r="L76" s="117">
        <v>35</v>
      </c>
      <c r="M76" s="117">
        <v>36</v>
      </c>
      <c r="N76" s="117">
        <v>35.5</v>
      </c>
      <c r="O76" s="117">
        <v>37.5</v>
      </c>
      <c r="P76" s="117">
        <v>37.5</v>
      </c>
      <c r="Q76" s="117">
        <v>39</v>
      </c>
      <c r="R76" s="117">
        <v>38.5</v>
      </c>
      <c r="S76" s="117">
        <v>38</v>
      </c>
      <c r="T76" s="117">
        <v>39</v>
      </c>
      <c r="U76" s="69">
        <v>39.5</v>
      </c>
      <c r="V76" s="69">
        <v>39</v>
      </c>
      <c r="W76" s="69">
        <v>37.5</v>
      </c>
      <c r="X76" s="69">
        <v>39.5</v>
      </c>
      <c r="Y76" s="69">
        <v>36</v>
      </c>
      <c r="Z76" s="69">
        <v>38</v>
      </c>
      <c r="AA76" s="69">
        <v>36.4</v>
      </c>
      <c r="AB76" s="69">
        <v>35.5</v>
      </c>
      <c r="AC76" s="69">
        <v>38.5</v>
      </c>
      <c r="AD76" s="69">
        <v>39</v>
      </c>
      <c r="AE76" s="69">
        <v>35.5</v>
      </c>
      <c r="AF76" s="69">
        <v>30.5</v>
      </c>
      <c r="AG76" s="69">
        <v>28.5</v>
      </c>
      <c r="AH76" s="69">
        <v>33</v>
      </c>
      <c r="AI76" s="69">
        <v>29.5</v>
      </c>
      <c r="AJ76" s="116">
        <f t="shared" si="5"/>
        <v>35.696666666666673</v>
      </c>
      <c r="AK76" s="117">
        <v>24.5</v>
      </c>
      <c r="AL76" s="117">
        <v>24</v>
      </c>
      <c r="AM76" s="117">
        <v>24</v>
      </c>
      <c r="AN76" s="117">
        <v>23.5</v>
      </c>
      <c r="AO76" s="117">
        <v>23.5</v>
      </c>
      <c r="AP76" s="117">
        <v>24</v>
      </c>
      <c r="AQ76" s="117">
        <v>23.5</v>
      </c>
      <c r="AR76" s="117">
        <v>22.5</v>
      </c>
      <c r="AS76" s="117">
        <v>23.5</v>
      </c>
      <c r="AT76" s="117">
        <v>24</v>
      </c>
      <c r="AU76" s="117">
        <v>24.5</v>
      </c>
      <c r="AV76" s="117">
        <v>24.5</v>
      </c>
      <c r="AW76" s="117">
        <v>25</v>
      </c>
      <c r="AX76" s="117">
        <v>25.5</v>
      </c>
      <c r="AY76" s="117">
        <v>24.5</v>
      </c>
      <c r="AZ76" s="69">
        <v>24</v>
      </c>
      <c r="BA76" s="69">
        <v>25</v>
      </c>
      <c r="BB76" s="69">
        <v>25</v>
      </c>
      <c r="BC76" s="69">
        <v>25.5</v>
      </c>
      <c r="BD76" s="69">
        <v>23</v>
      </c>
      <c r="BE76" s="69">
        <v>23</v>
      </c>
      <c r="BF76" s="69">
        <v>23.4</v>
      </c>
      <c r="BG76" s="69">
        <v>24.5</v>
      </c>
      <c r="BH76" s="69">
        <v>24.5</v>
      </c>
      <c r="BI76" s="69">
        <v>24.5</v>
      </c>
      <c r="BJ76" s="69">
        <v>24.5</v>
      </c>
      <c r="BK76" s="69">
        <v>22.5</v>
      </c>
      <c r="BL76" s="69">
        <v>22.5</v>
      </c>
      <c r="BM76" s="69">
        <v>24</v>
      </c>
      <c r="BN76" s="69">
        <v>23.5</v>
      </c>
      <c r="BO76" s="68">
        <f t="shared" si="3"/>
        <v>24.013333333333332</v>
      </c>
    </row>
    <row r="77" spans="2:67" ht="12.75" customHeight="1" x14ac:dyDescent="0.2">
      <c r="B77" s="1" t="str">
        <f t="shared" si="4"/>
        <v>Huasteca _Temamatla</v>
      </c>
      <c r="C77" s="8" t="s">
        <v>79</v>
      </c>
      <c r="D77" s="8" t="s">
        <v>94</v>
      </c>
      <c r="E77" s="8" t="s">
        <v>95</v>
      </c>
      <c r="F77" s="117">
        <v>31.5</v>
      </c>
      <c r="G77" s="117">
        <v>33</v>
      </c>
      <c r="H77" s="117">
        <v>30</v>
      </c>
      <c r="I77" s="117">
        <v>28</v>
      </c>
      <c r="J77" s="117">
        <v>29.8</v>
      </c>
      <c r="K77" s="117">
        <v>33</v>
      </c>
      <c r="L77" s="117">
        <v>32.5</v>
      </c>
      <c r="M77" s="117">
        <v>33</v>
      </c>
      <c r="N77" s="117">
        <v>33</v>
      </c>
      <c r="O77" s="117">
        <v>33</v>
      </c>
      <c r="P77" s="117">
        <v>34</v>
      </c>
      <c r="Q77" s="117">
        <v>35</v>
      </c>
      <c r="R77" s="117">
        <v>34</v>
      </c>
      <c r="S77" s="117">
        <v>34.5</v>
      </c>
      <c r="T77" s="117">
        <v>35</v>
      </c>
      <c r="U77" s="69">
        <v>33.5</v>
      </c>
      <c r="V77" s="69">
        <v>34</v>
      </c>
      <c r="W77" s="69">
        <v>34</v>
      </c>
      <c r="X77" s="69">
        <v>35</v>
      </c>
      <c r="Y77" s="69">
        <v>32.299999999999997</v>
      </c>
      <c r="Z77" s="69">
        <v>33.5</v>
      </c>
      <c r="AA77" s="69">
        <v>32</v>
      </c>
      <c r="AB77" s="69">
        <v>33</v>
      </c>
      <c r="AC77" s="69">
        <v>33.5</v>
      </c>
      <c r="AD77" s="69">
        <v>33.5</v>
      </c>
      <c r="AE77" s="69">
        <v>32.6</v>
      </c>
      <c r="AF77" s="69">
        <v>27.4</v>
      </c>
      <c r="AG77" s="69">
        <v>24.2</v>
      </c>
      <c r="AH77" s="69">
        <v>28</v>
      </c>
      <c r="AI77" s="69">
        <v>26</v>
      </c>
      <c r="AJ77" s="116">
        <f t="shared" si="5"/>
        <v>32.059999999999995</v>
      </c>
      <c r="AK77" s="117">
        <v>23.5</v>
      </c>
      <c r="AL77" s="117">
        <v>22.5</v>
      </c>
      <c r="AM77" s="117">
        <v>22.5</v>
      </c>
      <c r="AN77" s="117">
        <v>23</v>
      </c>
      <c r="AO77" s="117">
        <v>23.1</v>
      </c>
      <c r="AP77" s="117">
        <v>23.5</v>
      </c>
      <c r="AQ77" s="117">
        <v>22</v>
      </c>
      <c r="AR77" s="117">
        <v>22</v>
      </c>
      <c r="AS77" s="117">
        <v>21.5</v>
      </c>
      <c r="AT77" s="117">
        <v>22</v>
      </c>
      <c r="AU77" s="117">
        <v>22.5</v>
      </c>
      <c r="AV77" s="117">
        <v>22.5</v>
      </c>
      <c r="AW77" s="117">
        <v>23</v>
      </c>
      <c r="AX77" s="117">
        <v>23</v>
      </c>
      <c r="AY77" s="117">
        <v>22.4</v>
      </c>
      <c r="AZ77" s="69">
        <v>22</v>
      </c>
      <c r="BA77" s="69">
        <v>24</v>
      </c>
      <c r="BB77" s="69">
        <v>23.5</v>
      </c>
      <c r="BC77" s="69">
        <v>23.5</v>
      </c>
      <c r="BD77" s="69">
        <v>23</v>
      </c>
      <c r="BE77" s="69">
        <v>22.5</v>
      </c>
      <c r="BF77" s="69">
        <v>22.4</v>
      </c>
      <c r="BG77" s="69">
        <v>22</v>
      </c>
      <c r="BH77" s="69">
        <v>23</v>
      </c>
      <c r="BI77" s="69">
        <v>23.5</v>
      </c>
      <c r="BJ77" s="69">
        <v>23.1</v>
      </c>
      <c r="BK77" s="69">
        <v>22</v>
      </c>
      <c r="BL77" s="69">
        <v>22</v>
      </c>
      <c r="BM77" s="69">
        <v>23</v>
      </c>
      <c r="BN77" s="69">
        <v>21.8</v>
      </c>
      <c r="BO77" s="68">
        <f t="shared" si="3"/>
        <v>22.676666666666666</v>
      </c>
    </row>
    <row r="78" spans="2:67" ht="12.75" customHeight="1" x14ac:dyDescent="0.2">
      <c r="B78" s="1" t="str">
        <f t="shared" si="4"/>
        <v>Huasteca_Tierra Blanca</v>
      </c>
      <c r="C78" s="8" t="s">
        <v>0</v>
      </c>
      <c r="D78" s="8" t="s">
        <v>96</v>
      </c>
      <c r="E78" s="8" t="s">
        <v>95</v>
      </c>
      <c r="F78" s="117">
        <v>31.5</v>
      </c>
      <c r="G78" s="117">
        <v>33</v>
      </c>
      <c r="H78" s="117">
        <v>31</v>
      </c>
      <c r="I78" s="117">
        <v>28.5</v>
      </c>
      <c r="J78" s="117">
        <v>29.9</v>
      </c>
      <c r="K78" s="117">
        <v>33.5</v>
      </c>
      <c r="L78" s="117">
        <v>32.5</v>
      </c>
      <c r="M78" s="117">
        <v>33</v>
      </c>
      <c r="N78" s="117">
        <v>33</v>
      </c>
      <c r="O78" s="117">
        <v>33.5</v>
      </c>
      <c r="P78" s="117">
        <v>34</v>
      </c>
      <c r="Q78" s="117">
        <v>34.5</v>
      </c>
      <c r="R78" s="117">
        <v>34</v>
      </c>
      <c r="S78" s="117">
        <v>35</v>
      </c>
      <c r="T78" s="117">
        <v>35</v>
      </c>
      <c r="U78" s="69">
        <v>34.5</v>
      </c>
      <c r="V78" s="69">
        <v>34.5</v>
      </c>
      <c r="W78" s="69">
        <v>34.5</v>
      </c>
      <c r="X78" s="69">
        <v>35.5</v>
      </c>
      <c r="Y78" s="69">
        <v>32.799999999999997</v>
      </c>
      <c r="Z78" s="69">
        <v>34.5</v>
      </c>
      <c r="AA78" s="69">
        <v>33.200000000000003</v>
      </c>
      <c r="AB78" s="69">
        <v>33.5</v>
      </c>
      <c r="AC78" s="69">
        <v>34</v>
      </c>
      <c r="AD78" s="69">
        <v>34</v>
      </c>
      <c r="AE78" s="69">
        <v>33.299999999999997</v>
      </c>
      <c r="AF78" s="69">
        <v>26.8</v>
      </c>
      <c r="AG78" s="69">
        <v>24.5</v>
      </c>
      <c r="AH78" s="69">
        <v>27.4</v>
      </c>
      <c r="AI78" s="69">
        <v>25</v>
      </c>
      <c r="AJ78" s="116">
        <f t="shared" si="5"/>
        <v>32.33</v>
      </c>
      <c r="AK78" s="117">
        <v>23</v>
      </c>
      <c r="AL78" s="117">
        <v>21.5</v>
      </c>
      <c r="AM78" s="117">
        <v>21.5</v>
      </c>
      <c r="AN78" s="117">
        <v>22.5</v>
      </c>
      <c r="AO78" s="117">
        <v>22.6</v>
      </c>
      <c r="AP78" s="117">
        <v>23</v>
      </c>
      <c r="AQ78" s="117">
        <v>21.5</v>
      </c>
      <c r="AR78" s="117">
        <v>21.5</v>
      </c>
      <c r="AS78" s="117">
        <v>21</v>
      </c>
      <c r="AT78" s="117">
        <v>21.5</v>
      </c>
      <c r="AU78" s="117">
        <v>22</v>
      </c>
      <c r="AV78" s="117">
        <v>21.5</v>
      </c>
      <c r="AW78" s="117">
        <v>22</v>
      </c>
      <c r="AX78" s="117">
        <v>22.5</v>
      </c>
      <c r="AY78" s="117">
        <v>22</v>
      </c>
      <c r="AZ78" s="69">
        <v>21.5</v>
      </c>
      <c r="BA78" s="69">
        <v>23.5</v>
      </c>
      <c r="BB78" s="69">
        <v>22.9</v>
      </c>
      <c r="BC78" s="69">
        <v>23</v>
      </c>
      <c r="BD78" s="69">
        <v>22.6</v>
      </c>
      <c r="BE78" s="69">
        <v>22</v>
      </c>
      <c r="BF78" s="69">
        <v>21.8</v>
      </c>
      <c r="BG78" s="69">
        <v>21.5</v>
      </c>
      <c r="BH78" s="69">
        <v>22.5</v>
      </c>
      <c r="BI78" s="69">
        <v>23</v>
      </c>
      <c r="BJ78" s="69">
        <v>22.8</v>
      </c>
      <c r="BK78" s="69">
        <v>22.2</v>
      </c>
      <c r="BL78" s="69">
        <v>21.2</v>
      </c>
      <c r="BM78" s="69">
        <v>22.7</v>
      </c>
      <c r="BN78" s="69">
        <v>21.8</v>
      </c>
      <c r="BO78" s="68">
        <f t="shared" si="3"/>
        <v>22.15333333333334</v>
      </c>
    </row>
    <row r="79" spans="2:67" ht="12.75" customHeight="1" x14ac:dyDescent="0.2">
      <c r="B79" s="1" t="str">
        <f>CONCATENATE(C79,"_",D79)</f>
        <v>Media_Cerritos</v>
      </c>
      <c r="C79" s="9" t="s">
        <v>12</v>
      </c>
      <c r="D79" s="9" t="s">
        <v>14</v>
      </c>
      <c r="E79" s="9" t="s">
        <v>14</v>
      </c>
      <c r="F79" s="117">
        <v>31</v>
      </c>
      <c r="G79" s="117">
        <v>30</v>
      </c>
      <c r="H79" s="117" t="s">
        <v>137</v>
      </c>
      <c r="I79" s="117">
        <v>24</v>
      </c>
      <c r="J79" s="117">
        <v>24</v>
      </c>
      <c r="K79" s="117">
        <v>30</v>
      </c>
      <c r="L79" s="117">
        <v>31</v>
      </c>
      <c r="M79" s="117">
        <v>32</v>
      </c>
      <c r="N79" s="117">
        <v>33</v>
      </c>
      <c r="O79" s="117">
        <v>33</v>
      </c>
      <c r="P79" s="117">
        <v>32</v>
      </c>
      <c r="Q79" s="117">
        <v>33</v>
      </c>
      <c r="R79" s="117">
        <v>34</v>
      </c>
      <c r="S79" s="117">
        <v>30</v>
      </c>
      <c r="T79" s="117">
        <v>32</v>
      </c>
      <c r="U79" s="69" t="s">
        <v>137</v>
      </c>
      <c r="V79" s="69" t="s">
        <v>137</v>
      </c>
      <c r="W79" s="69">
        <v>31</v>
      </c>
      <c r="X79" s="69">
        <v>33</v>
      </c>
      <c r="Y79" s="69">
        <v>31</v>
      </c>
      <c r="Z79" s="69">
        <v>31</v>
      </c>
      <c r="AA79" s="69">
        <v>28</v>
      </c>
      <c r="AB79" s="69" t="s">
        <v>137</v>
      </c>
      <c r="AC79" s="69" t="s">
        <v>137</v>
      </c>
      <c r="AD79" s="69">
        <v>31</v>
      </c>
      <c r="AE79" s="69">
        <v>30</v>
      </c>
      <c r="AF79" s="69">
        <v>27</v>
      </c>
      <c r="AG79" s="69">
        <v>26</v>
      </c>
      <c r="AH79" s="69">
        <v>25</v>
      </c>
      <c r="AI79" s="69">
        <v>25</v>
      </c>
      <c r="AJ79" s="116">
        <f t="shared" si="5"/>
        <v>29.88</v>
      </c>
      <c r="AK79" s="117">
        <v>18</v>
      </c>
      <c r="AL79" s="117">
        <v>18</v>
      </c>
      <c r="AM79" s="117" t="s">
        <v>137</v>
      </c>
      <c r="AN79" s="117">
        <v>16</v>
      </c>
      <c r="AO79" s="117">
        <v>17</v>
      </c>
      <c r="AP79" s="117">
        <v>16</v>
      </c>
      <c r="AQ79" s="117">
        <v>15</v>
      </c>
      <c r="AR79" s="117">
        <v>15</v>
      </c>
      <c r="AS79" s="117">
        <v>15</v>
      </c>
      <c r="AT79" s="117">
        <v>15</v>
      </c>
      <c r="AU79" s="117">
        <v>16</v>
      </c>
      <c r="AV79" s="117">
        <v>17</v>
      </c>
      <c r="AW79" s="117">
        <v>16</v>
      </c>
      <c r="AX79" s="117">
        <v>17</v>
      </c>
      <c r="AY79" s="117">
        <v>17</v>
      </c>
      <c r="AZ79" s="69" t="s">
        <v>137</v>
      </c>
      <c r="BA79" s="69" t="s">
        <v>137</v>
      </c>
      <c r="BB79" s="69">
        <v>15</v>
      </c>
      <c r="BC79" s="69">
        <v>16</v>
      </c>
      <c r="BD79" s="69">
        <v>16</v>
      </c>
      <c r="BE79" s="69">
        <v>15</v>
      </c>
      <c r="BF79" s="69">
        <v>15</v>
      </c>
      <c r="BG79" s="69" t="s">
        <v>137</v>
      </c>
      <c r="BH79" s="69" t="s">
        <v>137</v>
      </c>
      <c r="BI79" s="69">
        <v>17</v>
      </c>
      <c r="BJ79" s="69">
        <v>17</v>
      </c>
      <c r="BK79" s="69">
        <v>17</v>
      </c>
      <c r="BL79" s="69">
        <v>18</v>
      </c>
      <c r="BM79" s="69">
        <v>18</v>
      </c>
      <c r="BN79" s="69">
        <v>18</v>
      </c>
      <c r="BO79" s="68">
        <f t="shared" si="3"/>
        <v>16.399999999999999</v>
      </c>
    </row>
    <row r="80" spans="2:67" ht="12.75" customHeight="1" x14ac:dyDescent="0.2">
      <c r="B80" s="1" t="str">
        <f>CONCATENATE(C80,"_",D80)</f>
        <v xml:space="preserve">Media_Ríoverde </v>
      </c>
      <c r="C80" s="9" t="s">
        <v>12</v>
      </c>
      <c r="D80" s="9" t="s">
        <v>76</v>
      </c>
      <c r="E80" s="9" t="s">
        <v>77</v>
      </c>
      <c r="F80" s="117">
        <v>29.5</v>
      </c>
      <c r="G80" s="117">
        <v>29.5</v>
      </c>
      <c r="H80" s="117">
        <v>31.8</v>
      </c>
      <c r="I80" s="117">
        <v>28.9</v>
      </c>
      <c r="J80" s="117">
        <v>27.8</v>
      </c>
      <c r="K80" s="117">
        <v>30</v>
      </c>
      <c r="L80" s="117">
        <v>30.4</v>
      </c>
      <c r="M80" s="117">
        <v>32.6</v>
      </c>
      <c r="N80" s="117">
        <v>32.799999999999997</v>
      </c>
      <c r="O80" s="117">
        <v>34</v>
      </c>
      <c r="P80" s="117">
        <v>33.1</v>
      </c>
      <c r="Q80" s="117">
        <v>33.5</v>
      </c>
      <c r="R80" s="117">
        <v>34.6</v>
      </c>
      <c r="S80" s="117">
        <v>32.4</v>
      </c>
      <c r="T80" s="117">
        <v>33.299999999999997</v>
      </c>
      <c r="U80" s="69">
        <v>34.5</v>
      </c>
      <c r="V80" s="69">
        <v>35</v>
      </c>
      <c r="W80" s="69">
        <v>33.799999999999997</v>
      </c>
      <c r="X80" s="69">
        <v>34.4</v>
      </c>
      <c r="Y80" s="69">
        <v>34.4</v>
      </c>
      <c r="Z80" s="69">
        <v>32</v>
      </c>
      <c r="AA80" s="69">
        <v>32</v>
      </c>
      <c r="AB80" s="69">
        <v>31.5</v>
      </c>
      <c r="AC80" s="69">
        <v>31.2</v>
      </c>
      <c r="AD80" s="69">
        <v>34.1</v>
      </c>
      <c r="AE80" s="69">
        <v>30.6</v>
      </c>
      <c r="AF80" s="69">
        <v>30</v>
      </c>
      <c r="AG80" s="69">
        <v>26.3</v>
      </c>
      <c r="AH80" s="69">
        <v>24.8</v>
      </c>
      <c r="AI80" s="69">
        <v>26</v>
      </c>
      <c r="AJ80" s="116">
        <f t="shared" si="5"/>
        <v>31.493333333333332</v>
      </c>
      <c r="AK80" s="117">
        <v>18.2</v>
      </c>
      <c r="AL80" s="117">
        <v>19.399999999999999</v>
      </c>
      <c r="AM80" s="117">
        <v>18.899999999999999</v>
      </c>
      <c r="AN80" s="117">
        <v>17.600000000000001</v>
      </c>
      <c r="AO80" s="117">
        <v>18.8</v>
      </c>
      <c r="AP80" s="117">
        <v>17.8</v>
      </c>
      <c r="AQ80" s="117">
        <v>18</v>
      </c>
      <c r="AR80" s="117">
        <v>17.7</v>
      </c>
      <c r="AS80" s="117">
        <v>17.5</v>
      </c>
      <c r="AT80" s="117">
        <v>16.899999999999999</v>
      </c>
      <c r="AU80" s="117">
        <v>16.3</v>
      </c>
      <c r="AV80" s="117">
        <v>17.3</v>
      </c>
      <c r="AW80" s="117">
        <v>19.7</v>
      </c>
      <c r="AX80" s="117">
        <v>17.899999999999999</v>
      </c>
      <c r="AY80" s="117">
        <v>17.7</v>
      </c>
      <c r="AZ80" s="69">
        <v>20.399999999999999</v>
      </c>
      <c r="BA80" s="69">
        <v>18.8</v>
      </c>
      <c r="BB80" s="69">
        <v>18.899999999999999</v>
      </c>
      <c r="BC80" s="69">
        <v>19.600000000000001</v>
      </c>
      <c r="BD80" s="69">
        <v>17.100000000000001</v>
      </c>
      <c r="BE80" s="69">
        <v>17.8</v>
      </c>
      <c r="BF80" s="69">
        <v>18.3</v>
      </c>
      <c r="BG80" s="69">
        <v>20.399999999999999</v>
      </c>
      <c r="BH80" s="69">
        <v>21</v>
      </c>
      <c r="BI80" s="69">
        <v>20.100000000000001</v>
      </c>
      <c r="BJ80" s="69">
        <v>19.3</v>
      </c>
      <c r="BK80" s="69">
        <v>19.399999999999999</v>
      </c>
      <c r="BL80" s="69">
        <v>19.399999999999999</v>
      </c>
      <c r="BM80" s="69">
        <v>19</v>
      </c>
      <c r="BN80" s="69">
        <v>18</v>
      </c>
      <c r="BO80" s="68">
        <f t="shared" si="3"/>
        <v>18.573333333333334</v>
      </c>
    </row>
    <row r="81" spans="2:67" ht="12.75" customHeight="1" x14ac:dyDescent="0.2">
      <c r="B81" s="1" t="str">
        <f>CONCATENATE(C81,"_",D81)</f>
        <v>Media_San Ciro de Acosta</v>
      </c>
      <c r="C81" s="9" t="s">
        <v>12</v>
      </c>
      <c r="D81" s="9" t="s">
        <v>47</v>
      </c>
      <c r="E81" s="9" t="s">
        <v>47</v>
      </c>
      <c r="F81" s="117">
        <v>29</v>
      </c>
      <c r="G81" s="117">
        <v>27</v>
      </c>
      <c r="H81" s="117">
        <v>30</v>
      </c>
      <c r="I81" s="117">
        <v>26</v>
      </c>
      <c r="J81" s="117">
        <v>28</v>
      </c>
      <c r="K81" s="117">
        <v>31</v>
      </c>
      <c r="L81" s="117">
        <v>31</v>
      </c>
      <c r="M81" s="117">
        <v>33</v>
      </c>
      <c r="N81" s="117">
        <v>34</v>
      </c>
      <c r="O81" s="117">
        <v>34</v>
      </c>
      <c r="P81" s="117">
        <v>33</v>
      </c>
      <c r="Q81" s="117">
        <v>35</v>
      </c>
      <c r="R81" s="117">
        <v>35</v>
      </c>
      <c r="S81" s="117">
        <v>33</v>
      </c>
      <c r="T81" s="117">
        <v>34</v>
      </c>
      <c r="U81" s="69">
        <v>34</v>
      </c>
      <c r="V81" s="69">
        <v>33</v>
      </c>
      <c r="W81" s="69">
        <v>34</v>
      </c>
      <c r="X81" s="69">
        <v>34</v>
      </c>
      <c r="Y81" s="69">
        <v>33</v>
      </c>
      <c r="Z81" s="69">
        <v>32</v>
      </c>
      <c r="AA81" s="69">
        <v>32</v>
      </c>
      <c r="AB81" s="69">
        <v>33</v>
      </c>
      <c r="AC81" s="69">
        <v>32</v>
      </c>
      <c r="AD81" s="69">
        <v>34</v>
      </c>
      <c r="AE81" s="69">
        <v>31</v>
      </c>
      <c r="AF81" s="69">
        <v>27</v>
      </c>
      <c r="AG81" s="69">
        <v>24</v>
      </c>
      <c r="AH81" s="69">
        <v>25</v>
      </c>
      <c r="AI81" s="69">
        <v>24</v>
      </c>
      <c r="AJ81" s="116">
        <f t="shared" si="5"/>
        <v>31.166666666666668</v>
      </c>
      <c r="AK81" s="117">
        <v>18</v>
      </c>
      <c r="AL81" s="117">
        <v>20</v>
      </c>
      <c r="AM81" s="117">
        <v>20</v>
      </c>
      <c r="AN81" s="117">
        <v>19</v>
      </c>
      <c r="AO81" s="117">
        <v>19</v>
      </c>
      <c r="AP81" s="117">
        <v>19</v>
      </c>
      <c r="AQ81" s="117">
        <v>19</v>
      </c>
      <c r="AR81" s="117">
        <v>19</v>
      </c>
      <c r="AS81" s="117">
        <v>19</v>
      </c>
      <c r="AT81" s="117">
        <v>17</v>
      </c>
      <c r="AU81" s="117">
        <v>16</v>
      </c>
      <c r="AV81" s="117">
        <v>16</v>
      </c>
      <c r="AW81" s="117">
        <v>19</v>
      </c>
      <c r="AX81" s="117">
        <v>18</v>
      </c>
      <c r="AY81" s="117">
        <v>17</v>
      </c>
      <c r="AZ81" s="69">
        <v>17</v>
      </c>
      <c r="BA81" s="69">
        <v>21</v>
      </c>
      <c r="BB81" s="69">
        <v>21</v>
      </c>
      <c r="BC81" s="69">
        <v>21</v>
      </c>
      <c r="BD81" s="69">
        <v>19</v>
      </c>
      <c r="BE81" s="69">
        <v>16</v>
      </c>
      <c r="BF81" s="69">
        <v>17</v>
      </c>
      <c r="BG81" s="69">
        <v>19</v>
      </c>
      <c r="BH81" s="69">
        <v>21</v>
      </c>
      <c r="BI81" s="69">
        <v>21</v>
      </c>
      <c r="BJ81" s="69">
        <v>20</v>
      </c>
      <c r="BK81" s="69">
        <v>19</v>
      </c>
      <c r="BL81" s="69">
        <v>19</v>
      </c>
      <c r="BM81" s="69">
        <v>19</v>
      </c>
      <c r="BN81" s="69">
        <v>19</v>
      </c>
      <c r="BO81" s="68">
        <f t="shared" si="3"/>
        <v>18.8</v>
      </c>
    </row>
    <row r="82" spans="2:67" ht="15" x14ac:dyDescent="0.25">
      <c r="C82" s="195" t="s">
        <v>103</v>
      </c>
      <c r="D82" s="195"/>
      <c r="E82" s="195"/>
      <c r="F82" s="66">
        <f>AVERAGE(F5:F81)</f>
        <v>29.217391304347824</v>
      </c>
      <c r="G82" s="66">
        <f>AVERAGE(G5:G81)</f>
        <v>29.117777777777771</v>
      </c>
      <c r="H82" s="66">
        <f>AVERAGE(H5:H81)</f>
        <v>29.272727272727266</v>
      </c>
      <c r="I82" s="66">
        <f>AVERAGE(I5:I81)</f>
        <v>25.379545454545454</v>
      </c>
      <c r="J82" s="66">
        <f>AVERAGE(J5:J81)</f>
        <v>26.375</v>
      </c>
      <c r="K82" s="66">
        <f t="shared" ref="K82:T82" si="6">AVERAGE(K5:K81)</f>
        <v>29.392499999999995</v>
      </c>
      <c r="L82" s="66">
        <f t="shared" si="6"/>
        <v>30.107692307692314</v>
      </c>
      <c r="M82" s="66">
        <f t="shared" si="6"/>
        <v>31.418421052631576</v>
      </c>
      <c r="N82" s="66">
        <f t="shared" si="6"/>
        <v>31.66578947368421</v>
      </c>
      <c r="O82" s="66">
        <f t="shared" si="6"/>
        <v>32.511428571428574</v>
      </c>
      <c r="P82" s="66">
        <f t="shared" si="6"/>
        <v>31.325641025641023</v>
      </c>
      <c r="Q82" s="66">
        <f t="shared" si="6"/>
        <v>32.46153846153846</v>
      </c>
      <c r="R82" s="66">
        <f t="shared" si="6"/>
        <v>32.615384615384613</v>
      </c>
      <c r="S82" s="66">
        <f t="shared" si="6"/>
        <v>31.54871794871795</v>
      </c>
      <c r="T82" s="66">
        <f t="shared" si="6"/>
        <v>32.277777777777786</v>
      </c>
      <c r="U82" s="66">
        <f t="shared" ref="U82:AI82" si="7">AVERAGE(U5:U81)</f>
        <v>32.244117647058829</v>
      </c>
      <c r="V82" s="66">
        <f t="shared" si="7"/>
        <v>32.055882352941182</v>
      </c>
      <c r="W82" s="66">
        <f t="shared" si="7"/>
        <v>31.93333333333333</v>
      </c>
      <c r="X82" s="66">
        <f t="shared" si="7"/>
        <v>32.984210526315792</v>
      </c>
      <c r="Y82" s="66">
        <f t="shared" si="7"/>
        <v>31.481081081081086</v>
      </c>
      <c r="Z82" s="66">
        <f t="shared" si="7"/>
        <v>30.971052631578949</v>
      </c>
      <c r="AA82" s="66">
        <f t="shared" si="7"/>
        <v>30.235135135135135</v>
      </c>
      <c r="AB82" s="66">
        <f t="shared" si="7"/>
        <v>31.025714285714287</v>
      </c>
      <c r="AC82" s="66">
        <f t="shared" si="7"/>
        <v>31.191176470588236</v>
      </c>
      <c r="AD82" s="66">
        <f t="shared" si="7"/>
        <v>31.578378378378375</v>
      </c>
      <c r="AE82" s="66">
        <f t="shared" si="7"/>
        <v>30.11315789473684</v>
      </c>
      <c r="AF82" s="66">
        <f t="shared" si="7"/>
        <v>27.142105263157898</v>
      </c>
      <c r="AG82" s="66">
        <f t="shared" si="7"/>
        <v>25.402631578947371</v>
      </c>
      <c r="AH82" s="66">
        <f t="shared" si="7"/>
        <v>26.518421052631577</v>
      </c>
      <c r="AI82" s="66">
        <f t="shared" si="7"/>
        <v>24.286764705882351</v>
      </c>
      <c r="AJ82" s="116">
        <f t="shared" si="5"/>
        <v>30.128349846045865</v>
      </c>
      <c r="AK82" s="66">
        <f t="shared" ref="AK82:AY82" si="8">AVERAGE(AK5:AK81)</f>
        <v>18.878260869565217</v>
      </c>
      <c r="AL82" s="66">
        <f t="shared" si="8"/>
        <v>18.264444444444443</v>
      </c>
      <c r="AM82" s="66">
        <f t="shared" si="8"/>
        <v>17.625</v>
      </c>
      <c r="AN82" s="66">
        <f t="shared" si="8"/>
        <v>17.904545454545456</v>
      </c>
      <c r="AO82" s="66">
        <f t="shared" si="8"/>
        <v>17.836363636363636</v>
      </c>
      <c r="AP82" s="66">
        <f t="shared" si="8"/>
        <v>18.5825</v>
      </c>
      <c r="AQ82" s="66">
        <f t="shared" si="8"/>
        <v>17.184615384615388</v>
      </c>
      <c r="AR82" s="66">
        <f t="shared" si="8"/>
        <v>16.594736842105267</v>
      </c>
      <c r="AS82" s="66">
        <f t="shared" si="8"/>
        <v>16.476315789473684</v>
      </c>
      <c r="AT82" s="66">
        <f t="shared" si="8"/>
        <v>17.469444444444445</v>
      </c>
      <c r="AU82" s="66">
        <f t="shared" si="8"/>
        <v>17.194871794871794</v>
      </c>
      <c r="AV82" s="66">
        <f t="shared" si="8"/>
        <v>16.997435897435896</v>
      </c>
      <c r="AW82" s="66">
        <f t="shared" si="8"/>
        <v>17.923076923076923</v>
      </c>
      <c r="AX82" s="66">
        <f t="shared" si="8"/>
        <v>18.661538461538463</v>
      </c>
      <c r="AY82" s="66">
        <f t="shared" si="8"/>
        <v>18.12222222222222</v>
      </c>
      <c r="AZ82" s="66">
        <f t="shared" ref="AZ82:BN82" si="9">AVERAGE(AZ5:AZ81)</f>
        <v>18.232352941176469</v>
      </c>
      <c r="BA82" s="66">
        <f t="shared" si="9"/>
        <v>19.470588235294116</v>
      </c>
      <c r="BB82" s="66">
        <f t="shared" si="9"/>
        <v>18.310256410256411</v>
      </c>
      <c r="BC82" s="66">
        <f t="shared" si="9"/>
        <v>18.797368421052635</v>
      </c>
      <c r="BD82" s="66">
        <f t="shared" si="9"/>
        <v>17.856756756756759</v>
      </c>
      <c r="BE82" s="66">
        <f t="shared" si="9"/>
        <v>16.963157894736838</v>
      </c>
      <c r="BF82" s="66">
        <f t="shared" si="9"/>
        <v>16.710810810810806</v>
      </c>
      <c r="BG82" s="66">
        <f t="shared" si="9"/>
        <v>17.577142857142857</v>
      </c>
      <c r="BH82" s="66">
        <f t="shared" si="9"/>
        <v>19.105882352941173</v>
      </c>
      <c r="BI82" s="66">
        <f t="shared" si="9"/>
        <v>18.494594594594595</v>
      </c>
      <c r="BJ82" s="66">
        <f t="shared" si="9"/>
        <v>18.818421052631578</v>
      </c>
      <c r="BK82" s="66">
        <f t="shared" si="9"/>
        <v>18.2</v>
      </c>
      <c r="BL82" s="66">
        <f t="shared" si="9"/>
        <v>18.310526315789474</v>
      </c>
      <c r="BM82" s="66">
        <f t="shared" si="9"/>
        <v>18.991891891891893</v>
      </c>
      <c r="BN82" s="66">
        <f t="shared" si="9"/>
        <v>18.242647058823529</v>
      </c>
      <c r="BO82" s="68">
        <f>AVERAGE(AK82:BN82)</f>
        <v>17.993258991953397</v>
      </c>
    </row>
    <row r="83" spans="2:67" x14ac:dyDescent="0.2"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</row>
    <row r="84" spans="2:67" x14ac:dyDescent="0.2"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</row>
    <row r="85" spans="2:67" x14ac:dyDescent="0.2"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</row>
    <row r="86" spans="2:67" x14ac:dyDescent="0.2"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</row>
    <row r="87" spans="2:67" x14ac:dyDescent="0.2"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</row>
    <row r="88" spans="2:67" x14ac:dyDescent="0.2"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</row>
    <row r="89" spans="2:67" x14ac:dyDescent="0.2"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</row>
    <row r="90" spans="2:67" x14ac:dyDescent="0.2"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</row>
    <row r="91" spans="2:67" x14ac:dyDescent="0.2"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</row>
    <row r="92" spans="2:67" x14ac:dyDescent="0.2"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</row>
    <row r="93" spans="2:67" x14ac:dyDescent="0.2"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</row>
    <row r="94" spans="2:67" x14ac:dyDescent="0.2"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</row>
    <row r="95" spans="2:67" x14ac:dyDescent="0.2"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</row>
    <row r="96" spans="2:67" x14ac:dyDescent="0.2"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</row>
    <row r="97" spans="11:66" x14ac:dyDescent="0.2"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</row>
    <row r="98" spans="11:66" x14ac:dyDescent="0.2"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</row>
    <row r="99" spans="11:66" x14ac:dyDescent="0.2"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</row>
    <row r="100" spans="11:66" x14ac:dyDescent="0.2"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</row>
    <row r="101" spans="11:66" x14ac:dyDescent="0.2"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</row>
    <row r="102" spans="11:66" x14ac:dyDescent="0.2"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</row>
    <row r="103" spans="11:66" x14ac:dyDescent="0.2"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</row>
    <row r="104" spans="11:66" x14ac:dyDescent="0.2"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</row>
    <row r="105" spans="11:66" x14ac:dyDescent="0.2"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</row>
    <row r="106" spans="11:66" x14ac:dyDescent="0.2"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</row>
    <row r="107" spans="11:66" x14ac:dyDescent="0.2"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</row>
    <row r="108" spans="11:66" x14ac:dyDescent="0.2"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</row>
    <row r="109" spans="11:66" x14ac:dyDescent="0.2"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</row>
    <row r="110" spans="11:66" x14ac:dyDescent="0.2"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</row>
    <row r="111" spans="11:66" x14ac:dyDescent="0.2"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</row>
    <row r="112" spans="11:66" x14ac:dyDescent="0.2"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</row>
    <row r="113" spans="11:66" x14ac:dyDescent="0.2"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</row>
    <row r="114" spans="11:66" x14ac:dyDescent="0.2"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</row>
    <row r="115" spans="11:66" x14ac:dyDescent="0.2"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</row>
    <row r="116" spans="11:66" x14ac:dyDescent="0.2"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</row>
    <row r="117" spans="11:66" x14ac:dyDescent="0.2"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</row>
    <row r="118" spans="11:66" x14ac:dyDescent="0.2"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</row>
    <row r="119" spans="11:66" x14ac:dyDescent="0.2"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</row>
    <row r="120" spans="11:66" x14ac:dyDescent="0.2"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</row>
    <row r="121" spans="11:66" x14ac:dyDescent="0.2"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</row>
    <row r="122" spans="11:66" x14ac:dyDescent="0.2"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</row>
    <row r="123" spans="11:66" x14ac:dyDescent="0.2"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</row>
    <row r="124" spans="11:66" x14ac:dyDescent="0.2"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</row>
    <row r="125" spans="11:66" x14ac:dyDescent="0.2"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</row>
    <row r="126" spans="11:66" x14ac:dyDescent="0.2"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</row>
    <row r="127" spans="11:66" x14ac:dyDescent="0.2"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</row>
    <row r="128" spans="11:66" x14ac:dyDescent="0.2"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</row>
    <row r="129" spans="11:66" x14ac:dyDescent="0.2"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</row>
    <row r="130" spans="11:66" x14ac:dyDescent="0.2"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</row>
    <row r="131" spans="11:66" x14ac:dyDescent="0.2"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</row>
    <row r="132" spans="11:66" x14ac:dyDescent="0.2"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</row>
    <row r="133" spans="11:66" x14ac:dyDescent="0.2"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</row>
    <row r="134" spans="11:66" x14ac:dyDescent="0.2"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</row>
    <row r="135" spans="11:66" x14ac:dyDescent="0.2"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</row>
    <row r="136" spans="11:66" x14ac:dyDescent="0.2"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</row>
    <row r="137" spans="11:66" x14ac:dyDescent="0.2"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</row>
    <row r="138" spans="11:66" x14ac:dyDescent="0.2"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</row>
    <row r="139" spans="11:66" x14ac:dyDescent="0.2"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</row>
    <row r="140" spans="11:66" x14ac:dyDescent="0.2"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</row>
    <row r="141" spans="11:66" x14ac:dyDescent="0.2"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</row>
    <row r="142" spans="11:66" x14ac:dyDescent="0.2"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</row>
    <row r="143" spans="11:66" x14ac:dyDescent="0.2"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</row>
    <row r="144" spans="11:66" x14ac:dyDescent="0.2"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</row>
    <row r="145" spans="11:66" x14ac:dyDescent="0.2"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</row>
    <row r="146" spans="11:66" x14ac:dyDescent="0.2"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</row>
    <row r="147" spans="11:66" x14ac:dyDescent="0.2"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</row>
    <row r="148" spans="11:66" x14ac:dyDescent="0.2"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</row>
    <row r="149" spans="11:66" x14ac:dyDescent="0.2"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</row>
    <row r="150" spans="11:66" x14ac:dyDescent="0.2"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</row>
    <row r="151" spans="11:66" x14ac:dyDescent="0.2"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</row>
    <row r="152" spans="11:66" x14ac:dyDescent="0.2"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</row>
    <row r="153" spans="11:66" x14ac:dyDescent="0.2"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</row>
    <row r="154" spans="11:66" x14ac:dyDescent="0.2"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</row>
    <row r="155" spans="11:66" x14ac:dyDescent="0.2"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</row>
    <row r="156" spans="11:66" x14ac:dyDescent="0.2"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</row>
    <row r="157" spans="11:66" x14ac:dyDescent="0.2"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</row>
    <row r="158" spans="11:66" x14ac:dyDescent="0.2"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</row>
    <row r="159" spans="11:66" x14ac:dyDescent="0.2"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</row>
    <row r="160" spans="11:66" x14ac:dyDescent="0.2"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</row>
    <row r="161" spans="11:66" x14ac:dyDescent="0.2"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</row>
    <row r="162" spans="11:66" x14ac:dyDescent="0.2"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</row>
    <row r="163" spans="11:66" x14ac:dyDescent="0.2"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</row>
    <row r="164" spans="11:66" x14ac:dyDescent="0.2"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</row>
    <row r="165" spans="11:66" x14ac:dyDescent="0.2"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</row>
    <row r="166" spans="11:66" x14ac:dyDescent="0.2"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</row>
    <row r="167" spans="11:66" x14ac:dyDescent="0.2"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</row>
    <row r="168" spans="11:66" x14ac:dyDescent="0.2"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</row>
    <row r="169" spans="11:66" x14ac:dyDescent="0.2"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</row>
    <row r="170" spans="11:66" x14ac:dyDescent="0.2"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</row>
    <row r="171" spans="11:66" x14ac:dyDescent="0.2"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</row>
    <row r="172" spans="11:66" x14ac:dyDescent="0.2"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</row>
    <row r="173" spans="11:66" x14ac:dyDescent="0.2"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</row>
    <row r="174" spans="11:66" x14ac:dyDescent="0.2"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</row>
    <row r="175" spans="11:66" x14ac:dyDescent="0.2"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</row>
    <row r="176" spans="11:66" x14ac:dyDescent="0.2"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</row>
    <row r="177" spans="11:66" x14ac:dyDescent="0.2"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</row>
    <row r="178" spans="11:66" x14ac:dyDescent="0.2"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</row>
    <row r="179" spans="11:66" x14ac:dyDescent="0.2"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</row>
    <row r="180" spans="11:66" x14ac:dyDescent="0.2"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</row>
    <row r="181" spans="11:66" x14ac:dyDescent="0.2"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</row>
    <row r="182" spans="11:66" x14ac:dyDescent="0.2"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</row>
    <row r="183" spans="11:66" x14ac:dyDescent="0.2"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</row>
    <row r="184" spans="11:66" x14ac:dyDescent="0.2"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</row>
    <row r="185" spans="11:66" x14ac:dyDescent="0.2"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</row>
    <row r="186" spans="11:66" x14ac:dyDescent="0.2"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</row>
    <row r="187" spans="11:66" x14ac:dyDescent="0.2"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</row>
    <row r="188" spans="11:66" x14ac:dyDescent="0.2"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</row>
    <row r="189" spans="11:66" x14ac:dyDescent="0.2"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</row>
    <row r="190" spans="11:66" x14ac:dyDescent="0.2"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</row>
    <row r="191" spans="11:66" x14ac:dyDescent="0.2"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</row>
    <row r="192" spans="11:66" x14ac:dyDescent="0.2"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</row>
    <row r="193" spans="11:66" x14ac:dyDescent="0.2"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</row>
    <row r="194" spans="11:66" x14ac:dyDescent="0.2"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</row>
    <row r="195" spans="11:66" x14ac:dyDescent="0.2"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</row>
    <row r="196" spans="11:66" x14ac:dyDescent="0.2"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</row>
    <row r="197" spans="11:66" x14ac:dyDescent="0.2"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</row>
    <row r="198" spans="11:66" x14ac:dyDescent="0.2"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</row>
    <row r="199" spans="11:66" x14ac:dyDescent="0.2"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</row>
    <row r="200" spans="11:66" x14ac:dyDescent="0.2"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</row>
    <row r="201" spans="11:66" x14ac:dyDescent="0.2"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</row>
    <row r="202" spans="11:66" x14ac:dyDescent="0.2"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</row>
    <row r="203" spans="11:66" x14ac:dyDescent="0.2"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</row>
    <row r="204" spans="11:66" x14ac:dyDescent="0.2"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</row>
    <row r="205" spans="11:66" x14ac:dyDescent="0.2"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</row>
    <row r="206" spans="11:66" x14ac:dyDescent="0.2"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</row>
    <row r="207" spans="11:66" x14ac:dyDescent="0.2"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</row>
    <row r="208" spans="11:66" x14ac:dyDescent="0.2"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</row>
    <row r="209" spans="11:66" x14ac:dyDescent="0.2"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</row>
    <row r="210" spans="11:66" x14ac:dyDescent="0.2"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</row>
    <row r="211" spans="11:66" x14ac:dyDescent="0.2"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</row>
    <row r="212" spans="11:66" x14ac:dyDescent="0.2"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</row>
    <row r="213" spans="11:66" x14ac:dyDescent="0.2"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</row>
    <row r="214" spans="11:66" x14ac:dyDescent="0.2"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</row>
    <row r="215" spans="11:66" x14ac:dyDescent="0.2"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</row>
    <row r="216" spans="11:66" x14ac:dyDescent="0.2"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</row>
    <row r="217" spans="11:66" x14ac:dyDescent="0.2"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</row>
    <row r="218" spans="11:66" x14ac:dyDescent="0.2"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</row>
    <row r="219" spans="11:66" x14ac:dyDescent="0.2"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</row>
    <row r="220" spans="11:66" x14ac:dyDescent="0.2"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</row>
    <row r="221" spans="11:66" x14ac:dyDescent="0.2"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</row>
    <row r="222" spans="11:66" x14ac:dyDescent="0.2"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</row>
    <row r="223" spans="11:66" x14ac:dyDescent="0.2"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</row>
    <row r="224" spans="11:66" x14ac:dyDescent="0.2"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</row>
    <row r="225" spans="11:66" x14ac:dyDescent="0.2"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</row>
    <row r="226" spans="11:66" x14ac:dyDescent="0.2"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</row>
    <row r="227" spans="11:66" x14ac:dyDescent="0.2"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</row>
    <row r="228" spans="11:66" x14ac:dyDescent="0.2"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</row>
    <row r="229" spans="11:66" x14ac:dyDescent="0.2"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</row>
    <row r="230" spans="11:66" x14ac:dyDescent="0.2"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</row>
    <row r="231" spans="11:66" x14ac:dyDescent="0.2"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</row>
    <row r="232" spans="11:66" x14ac:dyDescent="0.2"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</row>
    <row r="233" spans="11:66" x14ac:dyDescent="0.2"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</row>
    <row r="234" spans="11:66" x14ac:dyDescent="0.2"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</row>
    <row r="235" spans="11:66" x14ac:dyDescent="0.2"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</row>
    <row r="236" spans="11:66" x14ac:dyDescent="0.2"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</row>
    <row r="237" spans="11:66" x14ac:dyDescent="0.2"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</row>
    <row r="238" spans="11:66" x14ac:dyDescent="0.2"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</row>
    <row r="239" spans="11:66" x14ac:dyDescent="0.2"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</row>
    <row r="240" spans="11:66" x14ac:dyDescent="0.2"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</row>
    <row r="241" spans="11:66" x14ac:dyDescent="0.2"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</row>
    <row r="242" spans="11:66" x14ac:dyDescent="0.2"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</row>
    <row r="243" spans="11:66" x14ac:dyDescent="0.2"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</row>
    <row r="244" spans="11:66" x14ac:dyDescent="0.2"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</row>
    <row r="245" spans="11:66" x14ac:dyDescent="0.2"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</row>
    <row r="246" spans="11:66" x14ac:dyDescent="0.2"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</row>
    <row r="247" spans="11:66" x14ac:dyDescent="0.2"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</row>
    <row r="248" spans="11:66" x14ac:dyDescent="0.2"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</row>
    <row r="249" spans="11:66" x14ac:dyDescent="0.2"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</row>
    <row r="250" spans="11:66" x14ac:dyDescent="0.2"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</row>
    <row r="251" spans="11:66" x14ac:dyDescent="0.2"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</row>
    <row r="252" spans="11:66" x14ac:dyDescent="0.2"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</row>
    <row r="253" spans="11:66" x14ac:dyDescent="0.2"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</row>
    <row r="254" spans="11:66" x14ac:dyDescent="0.2"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</row>
    <row r="255" spans="11:66" x14ac:dyDescent="0.2"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</row>
    <row r="256" spans="11:66" x14ac:dyDescent="0.2"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</row>
    <row r="257" spans="11:66" x14ac:dyDescent="0.2"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</row>
    <row r="258" spans="11:66" x14ac:dyDescent="0.2"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</row>
    <row r="259" spans="11:66" x14ac:dyDescent="0.2"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</row>
    <row r="260" spans="11:66" x14ac:dyDescent="0.2"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</row>
    <row r="261" spans="11:66" x14ac:dyDescent="0.2"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</row>
    <row r="262" spans="11:66" x14ac:dyDescent="0.2"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</row>
    <row r="263" spans="11:66" x14ac:dyDescent="0.2"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</row>
    <row r="264" spans="11:66" x14ac:dyDescent="0.2"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</row>
    <row r="265" spans="11:66" x14ac:dyDescent="0.2"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</row>
    <row r="266" spans="11:66" x14ac:dyDescent="0.2"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</row>
    <row r="267" spans="11:66" x14ac:dyDescent="0.2"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</row>
    <row r="268" spans="11:66" x14ac:dyDescent="0.2"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</row>
    <row r="269" spans="11:66" x14ac:dyDescent="0.2"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</row>
    <row r="270" spans="11:66" x14ac:dyDescent="0.2"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</row>
    <row r="271" spans="11:66" x14ac:dyDescent="0.2"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</row>
    <row r="272" spans="11:66" x14ac:dyDescent="0.2"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</row>
    <row r="273" spans="11:66" x14ac:dyDescent="0.2"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</row>
    <row r="274" spans="11:66" x14ac:dyDescent="0.2"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</row>
    <row r="275" spans="11:66" x14ac:dyDescent="0.2"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</row>
    <row r="276" spans="11:66" x14ac:dyDescent="0.2"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</row>
    <row r="277" spans="11:66" x14ac:dyDescent="0.2"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</row>
    <row r="278" spans="11:66" x14ac:dyDescent="0.2"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</row>
    <row r="279" spans="11:66" x14ac:dyDescent="0.2"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</row>
    <row r="280" spans="11:66" x14ac:dyDescent="0.2"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</row>
    <row r="281" spans="11:66" x14ac:dyDescent="0.2"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</row>
    <row r="282" spans="11:66" x14ac:dyDescent="0.2"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</row>
    <row r="283" spans="11:66" x14ac:dyDescent="0.2"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</row>
    <row r="284" spans="11:66" x14ac:dyDescent="0.2"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</row>
    <row r="285" spans="11:66" x14ac:dyDescent="0.2"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</row>
    <row r="286" spans="11:66" x14ac:dyDescent="0.2"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</row>
    <row r="287" spans="11:66" x14ac:dyDescent="0.2"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</row>
    <row r="288" spans="11:66" x14ac:dyDescent="0.2"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</row>
    <row r="289" spans="11:66" x14ac:dyDescent="0.2"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</row>
    <row r="290" spans="11:66" x14ac:dyDescent="0.2"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</row>
    <row r="291" spans="11:66" x14ac:dyDescent="0.2"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</row>
    <row r="292" spans="11:66" x14ac:dyDescent="0.2"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</row>
    <row r="293" spans="11:66" x14ac:dyDescent="0.2"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</row>
    <row r="294" spans="11:66" x14ac:dyDescent="0.2"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</row>
    <row r="295" spans="11:66" x14ac:dyDescent="0.2"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8"/>
      <c r="BN295" s="58"/>
    </row>
    <row r="296" spans="11:66" x14ac:dyDescent="0.2"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8"/>
      <c r="BN296" s="58"/>
    </row>
    <row r="297" spans="11:66" x14ac:dyDescent="0.2"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</row>
    <row r="298" spans="11:66" x14ac:dyDescent="0.2"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8"/>
      <c r="BN298" s="58"/>
    </row>
    <row r="299" spans="11:66" x14ac:dyDescent="0.2"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8"/>
      <c r="BN299" s="58"/>
    </row>
    <row r="300" spans="11:66" x14ac:dyDescent="0.2"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8"/>
      <c r="BN300" s="58"/>
    </row>
    <row r="301" spans="11:66" x14ac:dyDescent="0.2"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8"/>
      <c r="BN301" s="58"/>
    </row>
    <row r="302" spans="11:66" x14ac:dyDescent="0.2"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</row>
    <row r="303" spans="11:66" x14ac:dyDescent="0.2"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8"/>
      <c r="BN303" s="58"/>
    </row>
    <row r="304" spans="11:66" x14ac:dyDescent="0.2"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8"/>
      <c r="BM304" s="58"/>
      <c r="BN304" s="58"/>
    </row>
    <row r="305" spans="11:66" x14ac:dyDescent="0.2"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58"/>
      <c r="BN305" s="58"/>
    </row>
    <row r="306" spans="11:66" x14ac:dyDescent="0.2"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8"/>
      <c r="BN306" s="58"/>
    </row>
    <row r="307" spans="11:66" x14ac:dyDescent="0.2"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</row>
    <row r="308" spans="11:66" x14ac:dyDescent="0.2"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58"/>
      <c r="BN308" s="58"/>
    </row>
    <row r="309" spans="11:66" x14ac:dyDescent="0.2"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8"/>
      <c r="BN309" s="58"/>
    </row>
    <row r="310" spans="11:66" x14ac:dyDescent="0.2"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8"/>
      <c r="BN310" s="58"/>
    </row>
    <row r="311" spans="11:66" x14ac:dyDescent="0.2"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8"/>
      <c r="BM311" s="58"/>
      <c r="BN311" s="58"/>
    </row>
    <row r="312" spans="11:66" x14ac:dyDescent="0.2"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</row>
    <row r="313" spans="11:66" x14ac:dyDescent="0.2"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8"/>
      <c r="BN313" s="58"/>
    </row>
    <row r="314" spans="11:66" x14ac:dyDescent="0.2"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8"/>
      <c r="BN314" s="58"/>
    </row>
    <row r="315" spans="11:66" x14ac:dyDescent="0.2"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8"/>
      <c r="BN315" s="58"/>
    </row>
    <row r="316" spans="11:66" x14ac:dyDescent="0.2"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8"/>
      <c r="BN316" s="58"/>
    </row>
    <row r="317" spans="11:66" x14ac:dyDescent="0.2"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</row>
    <row r="318" spans="11:66" x14ac:dyDescent="0.2"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8"/>
      <c r="BN318" s="58"/>
    </row>
    <row r="319" spans="11:66" x14ac:dyDescent="0.2"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8"/>
      <c r="BN319" s="58"/>
    </row>
    <row r="320" spans="11:66" x14ac:dyDescent="0.2"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8"/>
      <c r="BN320" s="58"/>
    </row>
    <row r="321" spans="11:66" x14ac:dyDescent="0.2"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</row>
    <row r="322" spans="11:66" x14ac:dyDescent="0.2"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</row>
    <row r="323" spans="11:66" x14ac:dyDescent="0.2"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8"/>
      <c r="BN323" s="58"/>
    </row>
    <row r="324" spans="11:66" x14ac:dyDescent="0.2"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8"/>
      <c r="BN324" s="58"/>
    </row>
    <row r="325" spans="11:66" x14ac:dyDescent="0.2"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</row>
    <row r="326" spans="11:66" x14ac:dyDescent="0.2"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8"/>
      <c r="BN326" s="58"/>
    </row>
    <row r="327" spans="11:66" x14ac:dyDescent="0.2"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</row>
    <row r="328" spans="11:66" x14ac:dyDescent="0.2"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8"/>
      <c r="BN328" s="58"/>
    </row>
    <row r="329" spans="11:66" x14ac:dyDescent="0.2"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8"/>
      <c r="BN329" s="58"/>
    </row>
    <row r="330" spans="11:66" x14ac:dyDescent="0.2"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8"/>
      <c r="BN330" s="58"/>
    </row>
    <row r="331" spans="11:66" x14ac:dyDescent="0.2"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8"/>
      <c r="BN331" s="58"/>
    </row>
    <row r="332" spans="11:66" x14ac:dyDescent="0.2"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</row>
    <row r="333" spans="11:66" x14ac:dyDescent="0.2"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</row>
    <row r="334" spans="11:66" x14ac:dyDescent="0.2"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8"/>
      <c r="BN334" s="58"/>
    </row>
    <row r="335" spans="11:66" x14ac:dyDescent="0.2"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8"/>
      <c r="BN335" s="58"/>
    </row>
    <row r="336" spans="11:66" x14ac:dyDescent="0.2"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8"/>
      <c r="BN336" s="58"/>
    </row>
    <row r="337" spans="11:66" x14ac:dyDescent="0.2"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</row>
    <row r="338" spans="11:66" x14ac:dyDescent="0.2"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8"/>
      <c r="BN338" s="58"/>
    </row>
    <row r="339" spans="11:66" x14ac:dyDescent="0.2"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</row>
    <row r="340" spans="11:66" x14ac:dyDescent="0.2"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</row>
    <row r="341" spans="11:66" x14ac:dyDescent="0.2"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8"/>
      <c r="BN341" s="58"/>
    </row>
    <row r="342" spans="11:66" x14ac:dyDescent="0.2"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</row>
    <row r="343" spans="11:66" x14ac:dyDescent="0.2"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</row>
    <row r="344" spans="11:66" x14ac:dyDescent="0.2"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8"/>
      <c r="BN344" s="58"/>
    </row>
    <row r="345" spans="11:66" x14ac:dyDescent="0.2"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8"/>
      <c r="BN345" s="58"/>
    </row>
    <row r="346" spans="11:66" x14ac:dyDescent="0.2"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8"/>
      <c r="BN346" s="58"/>
    </row>
    <row r="347" spans="11:66" x14ac:dyDescent="0.2"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</row>
    <row r="348" spans="11:66" x14ac:dyDescent="0.2"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8"/>
      <c r="BN348" s="58"/>
    </row>
    <row r="349" spans="11:66" x14ac:dyDescent="0.2"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8"/>
      <c r="BM349" s="58"/>
      <c r="BN349" s="58"/>
    </row>
    <row r="350" spans="11:66" x14ac:dyDescent="0.2"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8"/>
      <c r="BN350" s="58"/>
    </row>
    <row r="351" spans="11:66" x14ac:dyDescent="0.2"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8"/>
      <c r="BN351" s="58"/>
    </row>
    <row r="352" spans="11:66" x14ac:dyDescent="0.2"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</row>
    <row r="353" spans="11:66" x14ac:dyDescent="0.2"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8"/>
      <c r="BN353" s="58"/>
    </row>
    <row r="354" spans="11:66" x14ac:dyDescent="0.2"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8"/>
      <c r="BN354" s="58"/>
    </row>
    <row r="355" spans="11:66" x14ac:dyDescent="0.2"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8"/>
      <c r="BN355" s="58"/>
    </row>
    <row r="356" spans="11:66" x14ac:dyDescent="0.2"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</row>
  </sheetData>
  <sortState ref="A58:BQ71">
    <sortCondition ref="D58:D71"/>
  </sortState>
  <mergeCells count="7">
    <mergeCell ref="B3:B4"/>
    <mergeCell ref="AK3:BO3"/>
    <mergeCell ref="C82:E82"/>
    <mergeCell ref="C3:C4"/>
    <mergeCell ref="D3:D4"/>
    <mergeCell ref="E3:E4"/>
    <mergeCell ref="F3:AI3"/>
  </mergeCells>
  <pageMargins left="0.7" right="0.7" top="0.75" bottom="0.75" header="0.3" footer="0.3"/>
  <pageSetup paperSize="9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BR35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8.42578125" style="3" hidden="1" customWidth="1"/>
    <col min="3" max="3" width="12.42578125" style="3" bestFit="1" customWidth="1"/>
    <col min="4" max="5" width="20.85546875" style="3" bestFit="1" customWidth="1"/>
    <col min="6" max="6" width="7" style="3" customWidth="1"/>
    <col min="7" max="7" width="7.7109375" style="3" customWidth="1"/>
    <col min="8" max="8" width="7.5703125" style="3" customWidth="1"/>
    <col min="9" max="10" width="6.85546875" style="3" customWidth="1"/>
    <col min="11" max="11" width="6.42578125" style="3" customWidth="1"/>
    <col min="12" max="12" width="6.7109375" style="3" customWidth="1"/>
    <col min="13" max="13" width="6.42578125" style="3" customWidth="1"/>
    <col min="14" max="20" width="6.7109375" style="3" customWidth="1"/>
    <col min="21" max="21" width="6.5703125" style="3" customWidth="1"/>
    <col min="22" max="22" width="7.140625" style="3" customWidth="1"/>
    <col min="23" max="23" width="7.42578125" style="3" customWidth="1"/>
    <col min="24" max="25" width="6.7109375" style="3" customWidth="1"/>
    <col min="26" max="26" width="7" style="3" customWidth="1"/>
    <col min="27" max="36" width="6.5703125" style="3" customWidth="1"/>
    <col min="37" max="37" width="10.7109375" style="3" customWidth="1"/>
    <col min="38" max="38" width="6.5703125" style="3" customWidth="1"/>
    <col min="39" max="39" width="6.42578125" style="3" customWidth="1"/>
    <col min="40" max="40" width="6.5703125" style="3" customWidth="1"/>
    <col min="41" max="41" width="6.7109375" style="3" customWidth="1"/>
    <col min="42" max="42" width="6.85546875" style="3" customWidth="1"/>
    <col min="43" max="43" width="6.28515625" style="3" customWidth="1"/>
    <col min="44" max="45" width="6.5703125" style="3" customWidth="1"/>
    <col min="46" max="46" width="6.42578125" style="3" customWidth="1"/>
    <col min="47" max="47" width="6.5703125" style="3" customWidth="1"/>
    <col min="48" max="48" width="6.42578125" style="3" customWidth="1"/>
    <col min="49" max="49" width="6.5703125" style="3" customWidth="1"/>
    <col min="50" max="50" width="6.42578125" style="3" customWidth="1"/>
    <col min="51" max="51" width="6.5703125" style="3" customWidth="1"/>
    <col min="52" max="52" width="6.85546875" style="3" customWidth="1"/>
    <col min="53" max="53" width="7.140625" style="3" customWidth="1"/>
    <col min="54" max="54" width="6.85546875" style="3" customWidth="1"/>
    <col min="55" max="55" width="6.7109375" style="3" customWidth="1"/>
    <col min="56" max="56" width="6.85546875" style="3" customWidth="1"/>
    <col min="57" max="57" width="6.7109375" style="3" customWidth="1"/>
    <col min="58" max="67" width="6.5703125" style="3" customWidth="1"/>
    <col min="68" max="68" width="6.5703125" style="3" bestFit="1" customWidth="1"/>
    <col min="69" max="69" width="9.7109375" style="3" customWidth="1"/>
    <col min="70" max="16384" width="11.42578125" style="3"/>
  </cols>
  <sheetData>
    <row r="3" spans="2:70" ht="15.75" customHeight="1" x14ac:dyDescent="0.2">
      <c r="B3" s="157" t="s">
        <v>108</v>
      </c>
      <c r="C3" s="182" t="s">
        <v>98</v>
      </c>
      <c r="D3" s="182" t="s">
        <v>99</v>
      </c>
      <c r="E3" s="182" t="s">
        <v>100</v>
      </c>
      <c r="F3" s="198" t="s">
        <v>125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200"/>
      <c r="AL3" s="198" t="s">
        <v>126</v>
      </c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200"/>
    </row>
    <row r="4" spans="2:70" s="30" customFormat="1" ht="12" x14ac:dyDescent="0.2">
      <c r="B4" s="167"/>
      <c r="C4" s="183"/>
      <c r="D4" s="183"/>
      <c r="E4" s="183"/>
      <c r="F4" s="72">
        <v>1</v>
      </c>
      <c r="G4" s="72">
        <v>2</v>
      </c>
      <c r="H4" s="72">
        <v>3</v>
      </c>
      <c r="I4" s="72">
        <v>4</v>
      </c>
      <c r="J4" s="72">
        <v>5</v>
      </c>
      <c r="K4" s="72">
        <v>6</v>
      </c>
      <c r="L4" s="72">
        <v>7</v>
      </c>
      <c r="M4" s="72">
        <v>8</v>
      </c>
      <c r="N4" s="72">
        <v>9</v>
      </c>
      <c r="O4" s="72">
        <v>10</v>
      </c>
      <c r="P4" s="72">
        <v>11</v>
      </c>
      <c r="Q4" s="72">
        <v>12</v>
      </c>
      <c r="R4" s="72">
        <v>13</v>
      </c>
      <c r="S4" s="72">
        <v>14</v>
      </c>
      <c r="T4" s="72">
        <v>15</v>
      </c>
      <c r="U4" s="72">
        <v>16</v>
      </c>
      <c r="V4" s="72">
        <v>17</v>
      </c>
      <c r="W4" s="72">
        <v>18</v>
      </c>
      <c r="X4" s="72">
        <v>19</v>
      </c>
      <c r="Y4" s="72">
        <v>20</v>
      </c>
      <c r="Z4" s="72">
        <v>21</v>
      </c>
      <c r="AA4" s="72">
        <v>22</v>
      </c>
      <c r="AB4" s="72">
        <v>23</v>
      </c>
      <c r="AC4" s="72">
        <v>24</v>
      </c>
      <c r="AD4" s="72">
        <v>25</v>
      </c>
      <c r="AE4" s="72">
        <v>26</v>
      </c>
      <c r="AF4" s="72">
        <v>27</v>
      </c>
      <c r="AG4" s="72">
        <v>28</v>
      </c>
      <c r="AH4" s="72">
        <v>29</v>
      </c>
      <c r="AI4" s="72">
        <v>30</v>
      </c>
      <c r="AJ4" s="73">
        <v>31</v>
      </c>
      <c r="AK4" s="74" t="s">
        <v>97</v>
      </c>
      <c r="AL4" s="75">
        <v>1</v>
      </c>
      <c r="AM4" s="76">
        <v>2</v>
      </c>
      <c r="AN4" s="76">
        <v>3</v>
      </c>
      <c r="AO4" s="75">
        <v>4</v>
      </c>
      <c r="AP4" s="76">
        <v>5</v>
      </c>
      <c r="AQ4" s="76">
        <v>6</v>
      </c>
      <c r="AR4" s="75">
        <v>7</v>
      </c>
      <c r="AS4" s="76">
        <v>8</v>
      </c>
      <c r="AT4" s="76">
        <v>9</v>
      </c>
      <c r="AU4" s="75">
        <v>10</v>
      </c>
      <c r="AV4" s="76">
        <v>11</v>
      </c>
      <c r="AW4" s="76">
        <v>12</v>
      </c>
      <c r="AX4" s="75">
        <v>13</v>
      </c>
      <c r="AY4" s="76">
        <v>14</v>
      </c>
      <c r="AZ4" s="76">
        <v>15</v>
      </c>
      <c r="BA4" s="75">
        <v>16</v>
      </c>
      <c r="BB4" s="76">
        <v>17</v>
      </c>
      <c r="BC4" s="76">
        <v>18</v>
      </c>
      <c r="BD4" s="75">
        <v>19</v>
      </c>
      <c r="BE4" s="76">
        <v>20</v>
      </c>
      <c r="BF4" s="76">
        <v>21</v>
      </c>
      <c r="BG4" s="75">
        <v>22</v>
      </c>
      <c r="BH4" s="76">
        <v>23</v>
      </c>
      <c r="BI4" s="76">
        <v>24</v>
      </c>
      <c r="BJ4" s="75">
        <v>25</v>
      </c>
      <c r="BK4" s="76">
        <v>26</v>
      </c>
      <c r="BL4" s="76">
        <v>27</v>
      </c>
      <c r="BM4" s="75">
        <v>28</v>
      </c>
      <c r="BN4" s="76">
        <v>29</v>
      </c>
      <c r="BO4" s="76">
        <v>30</v>
      </c>
      <c r="BP4" s="75">
        <v>31</v>
      </c>
      <c r="BQ4" s="74" t="s">
        <v>97</v>
      </c>
    </row>
    <row r="5" spans="2:70" ht="12.75" customHeight="1" x14ac:dyDescent="0.2">
      <c r="B5" s="1" t="str">
        <f>CONCATENATE(C5,"_",D5)</f>
        <v>Altiplano_Los Quintos</v>
      </c>
      <c r="C5" s="83" t="s">
        <v>3</v>
      </c>
      <c r="D5" s="83" t="s">
        <v>44</v>
      </c>
      <c r="E5" s="83" t="s">
        <v>45</v>
      </c>
      <c r="F5" s="121">
        <v>24.5</v>
      </c>
      <c r="G5" s="121">
        <v>26.8</v>
      </c>
      <c r="H5" s="121">
        <v>27.4</v>
      </c>
      <c r="I5" s="121">
        <v>28.3</v>
      </c>
      <c r="J5" s="121">
        <v>29.9</v>
      </c>
      <c r="K5" s="121">
        <v>29.5</v>
      </c>
      <c r="L5" s="121">
        <v>28.3</v>
      </c>
      <c r="M5" s="121">
        <v>26.5</v>
      </c>
      <c r="N5" s="121">
        <v>25.7</v>
      </c>
      <c r="O5" s="121">
        <v>25.7</v>
      </c>
      <c r="P5" s="121">
        <v>27.8</v>
      </c>
      <c r="Q5" s="121">
        <v>29.2</v>
      </c>
      <c r="R5" s="121">
        <v>28.2</v>
      </c>
      <c r="S5" s="121">
        <v>29</v>
      </c>
      <c r="T5" s="121">
        <v>28.5</v>
      </c>
      <c r="U5" s="121">
        <v>29.5</v>
      </c>
      <c r="V5" s="121">
        <v>28.4</v>
      </c>
      <c r="W5" s="121">
        <v>30.1</v>
      </c>
      <c r="X5" s="121">
        <v>28.6</v>
      </c>
      <c r="Y5" s="121">
        <v>27</v>
      </c>
      <c r="Z5" s="121">
        <v>21.3</v>
      </c>
      <c r="AA5" s="121">
        <v>23.7</v>
      </c>
      <c r="AB5" s="121">
        <v>26.6</v>
      </c>
      <c r="AC5" s="121">
        <v>27.3</v>
      </c>
      <c r="AD5" s="121">
        <v>25.3</v>
      </c>
      <c r="AE5" s="121">
        <v>24.6</v>
      </c>
      <c r="AF5" s="121">
        <v>23.4</v>
      </c>
      <c r="AG5" s="121">
        <v>23.6</v>
      </c>
      <c r="AH5" s="121">
        <v>23.4</v>
      </c>
      <c r="AI5" s="121">
        <v>25</v>
      </c>
      <c r="AJ5" s="121">
        <v>26.4</v>
      </c>
      <c r="AK5" s="118">
        <f t="shared" ref="AK5:AK36" si="0">AVERAGE(F5:AJ5)</f>
        <v>26.758064516129028</v>
      </c>
      <c r="AL5" s="60">
        <v>13.3</v>
      </c>
      <c r="AM5" s="60">
        <v>14.7</v>
      </c>
      <c r="AN5" s="60">
        <v>14.5</v>
      </c>
      <c r="AO5" s="60">
        <v>9.3000000000000007</v>
      </c>
      <c r="AP5" s="60">
        <v>11.1</v>
      </c>
      <c r="AQ5" s="60">
        <v>11.1</v>
      </c>
      <c r="AR5" s="60">
        <v>11.1</v>
      </c>
      <c r="AS5" s="60">
        <v>13.3</v>
      </c>
      <c r="AT5" s="60">
        <v>12.6</v>
      </c>
      <c r="AU5" s="60">
        <v>7.9</v>
      </c>
      <c r="AV5" s="60">
        <v>7</v>
      </c>
      <c r="AW5" s="60">
        <v>6.5</v>
      </c>
      <c r="AX5" s="60">
        <v>10.3</v>
      </c>
      <c r="AY5" s="60">
        <v>7.9</v>
      </c>
      <c r="AZ5" s="60">
        <v>7.3</v>
      </c>
      <c r="BA5" s="60">
        <v>3.4</v>
      </c>
      <c r="BB5" s="60">
        <v>8</v>
      </c>
      <c r="BC5" s="60">
        <v>3.6</v>
      </c>
      <c r="BD5" s="60">
        <v>6.3</v>
      </c>
      <c r="BE5" s="60">
        <v>6.4</v>
      </c>
      <c r="BF5" s="60">
        <v>7</v>
      </c>
      <c r="BG5" s="60">
        <v>6.5</v>
      </c>
      <c r="BH5" s="60">
        <v>10.199999999999999</v>
      </c>
      <c r="BI5" s="60">
        <v>9.6999999999999993</v>
      </c>
      <c r="BJ5" s="60">
        <v>8.6999999999999993</v>
      </c>
      <c r="BK5" s="60">
        <v>6.2</v>
      </c>
      <c r="BL5" s="60">
        <v>5.4</v>
      </c>
      <c r="BM5" s="60">
        <v>3.3</v>
      </c>
      <c r="BN5" s="60">
        <v>1.7</v>
      </c>
      <c r="BO5" s="60">
        <v>4.5</v>
      </c>
      <c r="BP5" s="60">
        <v>4.9000000000000004</v>
      </c>
      <c r="BQ5" s="120">
        <f t="shared" ref="BQ5:BQ36" si="1">AVERAGE(AL5:BP5)</f>
        <v>8.1838709677419352</v>
      </c>
      <c r="BR5" s="4"/>
    </row>
    <row r="6" spans="2:70" ht="12.75" customHeight="1" x14ac:dyDescent="0.2">
      <c r="B6" s="1" t="str">
        <f t="shared" ref="B6:B64" si="2">CONCATENATE(C6,"_",D6)</f>
        <v>Altiplano_El Cuijal</v>
      </c>
      <c r="C6" s="83" t="s">
        <v>3</v>
      </c>
      <c r="D6" s="83" t="s">
        <v>17</v>
      </c>
      <c r="E6" s="83" t="s">
        <v>60</v>
      </c>
      <c r="F6" s="60" t="s">
        <v>137</v>
      </c>
      <c r="G6" s="60" t="s">
        <v>137</v>
      </c>
      <c r="H6" s="60" t="s">
        <v>137</v>
      </c>
      <c r="I6" s="60" t="s">
        <v>137</v>
      </c>
      <c r="J6" s="60" t="s">
        <v>137</v>
      </c>
      <c r="K6" s="60" t="s">
        <v>137</v>
      </c>
      <c r="L6" s="60" t="s">
        <v>137</v>
      </c>
      <c r="M6" s="60" t="s">
        <v>137</v>
      </c>
      <c r="N6" s="60" t="s">
        <v>137</v>
      </c>
      <c r="O6" s="60" t="s">
        <v>137</v>
      </c>
      <c r="P6" s="60" t="s">
        <v>137</v>
      </c>
      <c r="Q6" s="60" t="s">
        <v>137</v>
      </c>
      <c r="R6" s="60" t="s">
        <v>137</v>
      </c>
      <c r="S6" s="60" t="s">
        <v>137</v>
      </c>
      <c r="T6" s="60" t="s">
        <v>137</v>
      </c>
      <c r="U6" s="60" t="s">
        <v>137</v>
      </c>
      <c r="V6" s="60" t="s">
        <v>137</v>
      </c>
      <c r="W6" s="60" t="s">
        <v>137</v>
      </c>
      <c r="X6" s="60" t="s">
        <v>137</v>
      </c>
      <c r="Y6" s="60" t="s">
        <v>137</v>
      </c>
      <c r="Z6" s="60" t="s">
        <v>137</v>
      </c>
      <c r="AA6" s="60" t="s">
        <v>137</v>
      </c>
      <c r="AB6" s="60" t="s">
        <v>137</v>
      </c>
      <c r="AC6" s="60" t="s">
        <v>137</v>
      </c>
      <c r="AD6" s="60" t="s">
        <v>137</v>
      </c>
      <c r="AE6" s="60" t="s">
        <v>137</v>
      </c>
      <c r="AF6" s="60" t="s">
        <v>137</v>
      </c>
      <c r="AG6" s="60" t="s">
        <v>137</v>
      </c>
      <c r="AH6" s="60" t="s">
        <v>137</v>
      </c>
      <c r="AI6" s="60" t="s">
        <v>137</v>
      </c>
      <c r="AJ6" s="121">
        <v>26.4</v>
      </c>
      <c r="AK6" s="118">
        <f t="shared" si="0"/>
        <v>26.4</v>
      </c>
      <c r="AL6" s="60" t="s">
        <v>137</v>
      </c>
      <c r="AM6" s="60" t="s">
        <v>137</v>
      </c>
      <c r="AN6" s="60" t="s">
        <v>137</v>
      </c>
      <c r="AO6" s="60" t="s">
        <v>137</v>
      </c>
      <c r="AP6" s="60" t="s">
        <v>137</v>
      </c>
      <c r="AQ6" s="60" t="s">
        <v>137</v>
      </c>
      <c r="AR6" s="60" t="s">
        <v>137</v>
      </c>
      <c r="AS6" s="60" t="s">
        <v>137</v>
      </c>
      <c r="AT6" s="60" t="s">
        <v>137</v>
      </c>
      <c r="AU6" s="60" t="s">
        <v>137</v>
      </c>
      <c r="AV6" s="60" t="s">
        <v>137</v>
      </c>
      <c r="AW6" s="60" t="s">
        <v>137</v>
      </c>
      <c r="AX6" s="60" t="s">
        <v>137</v>
      </c>
      <c r="AY6" s="60" t="s">
        <v>137</v>
      </c>
      <c r="AZ6" s="60" t="s">
        <v>137</v>
      </c>
      <c r="BA6" s="60" t="s">
        <v>137</v>
      </c>
      <c r="BB6" s="60" t="s">
        <v>137</v>
      </c>
      <c r="BC6" s="60" t="s">
        <v>137</v>
      </c>
      <c r="BD6" s="60" t="s">
        <v>137</v>
      </c>
      <c r="BE6" s="60" t="s">
        <v>137</v>
      </c>
      <c r="BF6" s="60" t="s">
        <v>137</v>
      </c>
      <c r="BG6" s="60" t="s">
        <v>137</v>
      </c>
      <c r="BH6" s="60" t="s">
        <v>137</v>
      </c>
      <c r="BI6" s="60" t="s">
        <v>137</v>
      </c>
      <c r="BJ6" s="60" t="s">
        <v>137</v>
      </c>
      <c r="BK6" s="60" t="s">
        <v>137</v>
      </c>
      <c r="BL6" s="60" t="s">
        <v>137</v>
      </c>
      <c r="BM6" s="60" t="s">
        <v>137</v>
      </c>
      <c r="BN6" s="60" t="s">
        <v>137</v>
      </c>
      <c r="BO6" s="60" t="s">
        <v>137</v>
      </c>
      <c r="BP6" s="60">
        <v>4.9000000000000004</v>
      </c>
      <c r="BQ6" s="120">
        <f t="shared" si="1"/>
        <v>4.9000000000000004</v>
      </c>
      <c r="BR6" s="4"/>
    </row>
    <row r="7" spans="2:70" ht="12.75" customHeight="1" x14ac:dyDescent="0.2">
      <c r="B7" s="1" t="str">
        <f t="shared" si="2"/>
        <v>Altiplano_Charcas</v>
      </c>
      <c r="C7" s="83" t="s">
        <v>3</v>
      </c>
      <c r="D7" s="83" t="s">
        <v>16</v>
      </c>
      <c r="E7" s="83" t="s">
        <v>16</v>
      </c>
      <c r="F7" s="121" t="s">
        <v>137</v>
      </c>
      <c r="G7" s="121" t="s">
        <v>137</v>
      </c>
      <c r="H7" s="121" t="s">
        <v>137</v>
      </c>
      <c r="I7" s="121" t="s">
        <v>137</v>
      </c>
      <c r="J7" s="121" t="s">
        <v>137</v>
      </c>
      <c r="K7" s="121" t="s">
        <v>137</v>
      </c>
      <c r="L7" s="121" t="s">
        <v>137</v>
      </c>
      <c r="M7" s="121" t="s">
        <v>137</v>
      </c>
      <c r="N7" s="121" t="s">
        <v>137</v>
      </c>
      <c r="O7" s="121" t="s">
        <v>137</v>
      </c>
      <c r="P7" s="121" t="s">
        <v>137</v>
      </c>
      <c r="Q7" s="121" t="s">
        <v>137</v>
      </c>
      <c r="R7" s="121" t="s">
        <v>137</v>
      </c>
      <c r="S7" s="121" t="s">
        <v>137</v>
      </c>
      <c r="T7" s="121" t="s">
        <v>137</v>
      </c>
      <c r="U7" s="121">
        <v>28.4</v>
      </c>
      <c r="V7" s="121">
        <v>29.2</v>
      </c>
      <c r="W7" s="121">
        <v>30.6</v>
      </c>
      <c r="X7" s="121">
        <v>29.9</v>
      </c>
      <c r="Y7" s="121">
        <v>27.4</v>
      </c>
      <c r="Z7" s="121">
        <v>19</v>
      </c>
      <c r="AA7" s="121">
        <v>22.5</v>
      </c>
      <c r="AB7" s="121">
        <v>26.4</v>
      </c>
      <c r="AC7" s="121">
        <v>26.9</v>
      </c>
      <c r="AD7" s="121">
        <v>24.1</v>
      </c>
      <c r="AE7" s="121">
        <v>24.1</v>
      </c>
      <c r="AF7" s="121">
        <v>22.2</v>
      </c>
      <c r="AG7" s="121">
        <v>23.8</v>
      </c>
      <c r="AH7" s="121">
        <v>23.8</v>
      </c>
      <c r="AI7" s="121">
        <v>25.8</v>
      </c>
      <c r="AJ7" s="121">
        <v>25.4</v>
      </c>
      <c r="AK7" s="118">
        <f t="shared" si="0"/>
        <v>25.593750000000004</v>
      </c>
      <c r="AL7" s="60" t="s">
        <v>137</v>
      </c>
      <c r="AM7" s="60" t="s">
        <v>137</v>
      </c>
      <c r="AN7" s="60" t="s">
        <v>137</v>
      </c>
      <c r="AO7" s="60" t="s">
        <v>137</v>
      </c>
      <c r="AP7" s="60" t="s">
        <v>137</v>
      </c>
      <c r="AQ7" s="60" t="s">
        <v>137</v>
      </c>
      <c r="AR7" s="60" t="s">
        <v>137</v>
      </c>
      <c r="AS7" s="60" t="s">
        <v>137</v>
      </c>
      <c r="AT7" s="60" t="s">
        <v>137</v>
      </c>
      <c r="AU7" s="60" t="s">
        <v>137</v>
      </c>
      <c r="AV7" s="60" t="s">
        <v>137</v>
      </c>
      <c r="AW7" s="60" t="s">
        <v>137</v>
      </c>
      <c r="AX7" s="60" t="s">
        <v>137</v>
      </c>
      <c r="AY7" s="60" t="s">
        <v>137</v>
      </c>
      <c r="AZ7" s="60" t="s">
        <v>137</v>
      </c>
      <c r="BA7" s="60">
        <v>13.9</v>
      </c>
      <c r="BB7" s="60">
        <v>9</v>
      </c>
      <c r="BC7" s="60">
        <v>12</v>
      </c>
      <c r="BD7" s="60">
        <v>13.3</v>
      </c>
      <c r="BE7" s="60">
        <v>9.1</v>
      </c>
      <c r="BF7" s="60">
        <v>7.8</v>
      </c>
      <c r="BG7" s="60">
        <v>10.4</v>
      </c>
      <c r="BH7" s="60">
        <v>8.4</v>
      </c>
      <c r="BI7" s="60">
        <v>12.7</v>
      </c>
      <c r="BJ7" s="60">
        <v>10.8</v>
      </c>
      <c r="BK7" s="60">
        <v>10.7</v>
      </c>
      <c r="BL7" s="60">
        <v>7.8</v>
      </c>
      <c r="BM7" s="60">
        <v>9.1</v>
      </c>
      <c r="BN7" s="60">
        <v>9.4</v>
      </c>
      <c r="BO7" s="60">
        <v>10.4</v>
      </c>
      <c r="BP7" s="60">
        <v>7.7</v>
      </c>
      <c r="BQ7" s="120">
        <f t="shared" si="1"/>
        <v>10.156250000000002</v>
      </c>
      <c r="BR7" s="4"/>
    </row>
    <row r="8" spans="2:70" ht="12.75" customHeight="1" x14ac:dyDescent="0.2">
      <c r="B8" s="1" t="str">
        <f t="shared" si="2"/>
        <v>Altiplano_El Huizache</v>
      </c>
      <c r="C8" s="83" t="s">
        <v>3</v>
      </c>
      <c r="D8" s="83" t="s">
        <v>21</v>
      </c>
      <c r="E8" s="83" t="s">
        <v>22</v>
      </c>
      <c r="F8" s="121">
        <v>27.7</v>
      </c>
      <c r="G8" s="121">
        <v>30.1</v>
      </c>
      <c r="H8" s="121">
        <v>30.5</v>
      </c>
      <c r="I8" s="121">
        <v>30.5</v>
      </c>
      <c r="J8" s="121">
        <v>33.4</v>
      </c>
      <c r="K8" s="121">
        <v>32.200000000000003</v>
      </c>
      <c r="L8" s="121">
        <v>31.5</v>
      </c>
      <c r="M8" s="121">
        <v>29.7</v>
      </c>
      <c r="N8" s="121">
        <v>27.4</v>
      </c>
      <c r="O8" s="121">
        <v>26.8</v>
      </c>
      <c r="P8" s="121">
        <v>28.5</v>
      </c>
      <c r="Q8" s="121">
        <v>32</v>
      </c>
      <c r="R8" s="121">
        <v>29.1</v>
      </c>
      <c r="S8" s="121">
        <v>30.1</v>
      </c>
      <c r="T8" s="121">
        <v>29.8</v>
      </c>
      <c r="U8" s="121">
        <v>31.5</v>
      </c>
      <c r="V8" s="121">
        <v>30.7</v>
      </c>
      <c r="W8" s="121">
        <v>33</v>
      </c>
      <c r="X8" s="121">
        <v>30.8</v>
      </c>
      <c r="Y8" s="121">
        <v>29.2</v>
      </c>
      <c r="Z8" s="121">
        <v>24.3</v>
      </c>
      <c r="AA8" s="121">
        <v>25.1</v>
      </c>
      <c r="AB8" s="121">
        <v>29</v>
      </c>
      <c r="AC8" s="121">
        <v>28.5</v>
      </c>
      <c r="AD8" s="121">
        <v>27</v>
      </c>
      <c r="AE8" s="121">
        <v>26.4</v>
      </c>
      <c r="AF8" s="121">
        <v>26.2</v>
      </c>
      <c r="AG8" s="121">
        <v>26.1</v>
      </c>
      <c r="AH8" s="121">
        <v>26.9</v>
      </c>
      <c r="AI8" s="121">
        <v>28.3</v>
      </c>
      <c r="AJ8" s="121">
        <v>28</v>
      </c>
      <c r="AK8" s="118">
        <f t="shared" si="0"/>
        <v>29.041935483870965</v>
      </c>
      <c r="AL8" s="60">
        <v>16</v>
      </c>
      <c r="AM8" s="60">
        <v>18.3</v>
      </c>
      <c r="AN8" s="60">
        <v>17.8</v>
      </c>
      <c r="AO8" s="60">
        <v>16.3</v>
      </c>
      <c r="AP8" s="60">
        <v>17.399999999999999</v>
      </c>
      <c r="AQ8" s="60">
        <v>16.2</v>
      </c>
      <c r="AR8" s="60">
        <v>16.2</v>
      </c>
      <c r="AS8" s="60">
        <v>17.2</v>
      </c>
      <c r="AT8" s="60">
        <v>16.5</v>
      </c>
      <c r="AU8" s="60">
        <v>13.4</v>
      </c>
      <c r="AV8" s="60">
        <v>13.3</v>
      </c>
      <c r="AW8" s="60">
        <v>13.9</v>
      </c>
      <c r="AX8" s="60">
        <v>14.2</v>
      </c>
      <c r="AY8" s="60">
        <v>14</v>
      </c>
      <c r="AZ8" s="60">
        <v>14.7</v>
      </c>
      <c r="BA8" s="60">
        <v>11.6</v>
      </c>
      <c r="BB8" s="60">
        <v>11</v>
      </c>
      <c r="BC8" s="60">
        <v>12.2</v>
      </c>
      <c r="BD8" s="60">
        <v>12.9</v>
      </c>
      <c r="BE8" s="60">
        <v>12.4</v>
      </c>
      <c r="BF8" s="60">
        <v>10.8</v>
      </c>
      <c r="BG8" s="60">
        <v>12.9</v>
      </c>
      <c r="BH8" s="60">
        <v>12.7</v>
      </c>
      <c r="BI8" s="60">
        <v>17.2</v>
      </c>
      <c r="BJ8" s="60">
        <v>16.399999999999999</v>
      </c>
      <c r="BK8" s="60">
        <v>12.9</v>
      </c>
      <c r="BL8" s="60">
        <v>10.5</v>
      </c>
      <c r="BM8" s="60">
        <v>9.3000000000000007</v>
      </c>
      <c r="BN8" s="60">
        <v>11</v>
      </c>
      <c r="BO8" s="60">
        <v>11</v>
      </c>
      <c r="BP8" s="60">
        <v>12.4</v>
      </c>
      <c r="BQ8" s="120">
        <f t="shared" si="1"/>
        <v>13.954838709677414</v>
      </c>
      <c r="BR8" s="4"/>
    </row>
    <row r="9" spans="2:70" ht="12.75" customHeight="1" x14ac:dyDescent="0.2">
      <c r="B9" s="1" t="str">
        <f t="shared" si="2"/>
        <v>Altiplano_El Vergel</v>
      </c>
      <c r="C9" s="83" t="s">
        <v>3</v>
      </c>
      <c r="D9" s="83" t="s">
        <v>28</v>
      </c>
      <c r="E9" s="83" t="s">
        <v>29</v>
      </c>
      <c r="F9" s="121">
        <v>27.2</v>
      </c>
      <c r="G9" s="121">
        <v>29.9</v>
      </c>
      <c r="H9" s="121">
        <v>30.8</v>
      </c>
      <c r="I9" s="121">
        <v>33</v>
      </c>
      <c r="J9" s="121">
        <v>34.1</v>
      </c>
      <c r="K9" s="121" t="s">
        <v>137</v>
      </c>
      <c r="L9" s="121" t="s">
        <v>137</v>
      </c>
      <c r="M9" s="121">
        <v>28.9</v>
      </c>
      <c r="N9" s="121">
        <v>27.2</v>
      </c>
      <c r="O9" s="121">
        <v>27.5</v>
      </c>
      <c r="P9" s="121">
        <v>28.6</v>
      </c>
      <c r="Q9" s="121">
        <v>31.5</v>
      </c>
      <c r="R9" s="121">
        <v>28.9</v>
      </c>
      <c r="S9" s="121">
        <v>29.9</v>
      </c>
      <c r="T9" s="121">
        <v>30</v>
      </c>
      <c r="U9" s="121">
        <v>30.8</v>
      </c>
      <c r="V9" s="121">
        <v>32</v>
      </c>
      <c r="W9" s="121">
        <v>33</v>
      </c>
      <c r="X9" s="121">
        <v>30.8</v>
      </c>
      <c r="Y9" s="121">
        <v>29.1</v>
      </c>
      <c r="Z9" s="121">
        <v>24.2</v>
      </c>
      <c r="AA9" s="121">
        <v>26.1</v>
      </c>
      <c r="AB9" s="121">
        <v>28.1</v>
      </c>
      <c r="AC9" s="121">
        <v>28.4</v>
      </c>
      <c r="AD9" s="121">
        <v>26.9</v>
      </c>
      <c r="AE9" s="121">
        <v>26.4</v>
      </c>
      <c r="AF9" s="121">
        <v>26.5</v>
      </c>
      <c r="AG9" s="121">
        <v>25.3</v>
      </c>
      <c r="AH9" s="121">
        <v>26.3</v>
      </c>
      <c r="AI9" s="121">
        <v>27.8</v>
      </c>
      <c r="AJ9" s="121">
        <v>28.3</v>
      </c>
      <c r="AK9" s="118">
        <f t="shared" si="0"/>
        <v>28.87931034482758</v>
      </c>
      <c r="AL9" s="60">
        <v>17</v>
      </c>
      <c r="AM9" s="60">
        <v>17.600000000000001</v>
      </c>
      <c r="AN9" s="60">
        <v>17.899999999999999</v>
      </c>
      <c r="AO9" s="60">
        <v>16.399999999999999</v>
      </c>
      <c r="AP9" s="60">
        <v>15.9</v>
      </c>
      <c r="AQ9" s="60" t="s">
        <v>137</v>
      </c>
      <c r="AR9" s="60" t="s">
        <v>137</v>
      </c>
      <c r="AS9" s="60">
        <v>15.8</v>
      </c>
      <c r="AT9" s="60">
        <v>17.100000000000001</v>
      </c>
      <c r="AU9" s="60">
        <v>11.6</v>
      </c>
      <c r="AV9" s="60">
        <v>15</v>
      </c>
      <c r="AW9" s="60">
        <v>15.9</v>
      </c>
      <c r="AX9" s="60">
        <v>13</v>
      </c>
      <c r="AY9" s="60">
        <v>14.9</v>
      </c>
      <c r="AZ9" s="60">
        <v>9.6999999999999993</v>
      </c>
      <c r="BA9" s="60">
        <v>8.8000000000000007</v>
      </c>
      <c r="BB9" s="60">
        <v>8.5</v>
      </c>
      <c r="BC9" s="60">
        <v>8.5</v>
      </c>
      <c r="BD9" s="60">
        <v>12.2</v>
      </c>
      <c r="BE9" s="60">
        <v>9.9</v>
      </c>
      <c r="BF9" s="60">
        <v>9.6</v>
      </c>
      <c r="BG9" s="60">
        <v>11.2</v>
      </c>
      <c r="BH9" s="60">
        <v>11.1</v>
      </c>
      <c r="BI9" s="60">
        <v>16.2</v>
      </c>
      <c r="BJ9" s="60">
        <v>16.2</v>
      </c>
      <c r="BK9" s="60">
        <v>12.6</v>
      </c>
      <c r="BL9" s="60">
        <v>10.3</v>
      </c>
      <c r="BM9" s="60">
        <v>10.8</v>
      </c>
      <c r="BN9" s="60">
        <v>9.1999999999999993</v>
      </c>
      <c r="BO9" s="60">
        <v>12.4</v>
      </c>
      <c r="BP9" s="60">
        <v>10.8</v>
      </c>
      <c r="BQ9" s="120">
        <f t="shared" si="1"/>
        <v>12.968965517241379</v>
      </c>
      <c r="BR9" s="4"/>
    </row>
    <row r="10" spans="2:70" ht="12.75" customHeight="1" x14ac:dyDescent="0.2">
      <c r="B10" s="1" t="str">
        <f t="shared" si="2"/>
        <v xml:space="preserve">Altiplano_Pocitos </v>
      </c>
      <c r="C10" s="83" t="s">
        <v>3</v>
      </c>
      <c r="D10" s="83" t="s">
        <v>50</v>
      </c>
      <c r="E10" s="83" t="s">
        <v>29</v>
      </c>
      <c r="F10" s="121">
        <v>25.5</v>
      </c>
      <c r="G10" s="121">
        <v>28.1</v>
      </c>
      <c r="H10" s="121">
        <v>28.6</v>
      </c>
      <c r="I10" s="121">
        <v>29.5</v>
      </c>
      <c r="J10" s="121">
        <v>30.5</v>
      </c>
      <c r="K10" s="121">
        <v>28.5</v>
      </c>
      <c r="L10" s="121">
        <v>28.2</v>
      </c>
      <c r="M10" s="121">
        <v>25.8</v>
      </c>
      <c r="N10" s="121">
        <v>26</v>
      </c>
      <c r="O10" s="121">
        <v>24.8</v>
      </c>
      <c r="P10" s="121">
        <v>26.1</v>
      </c>
      <c r="Q10" s="121">
        <v>28</v>
      </c>
      <c r="R10" s="121">
        <v>26.8</v>
      </c>
      <c r="S10" s="121">
        <v>27.5</v>
      </c>
      <c r="T10" s="121">
        <v>27.6</v>
      </c>
      <c r="U10" s="121">
        <v>28.6</v>
      </c>
      <c r="V10" s="121">
        <v>28.5</v>
      </c>
      <c r="W10" s="121">
        <v>29.3</v>
      </c>
      <c r="X10" s="121">
        <v>28.8</v>
      </c>
      <c r="Y10" s="121">
        <v>27.6</v>
      </c>
      <c r="Z10" s="121" t="s">
        <v>137</v>
      </c>
      <c r="AA10" s="121">
        <v>25.2</v>
      </c>
      <c r="AB10" s="121">
        <v>26.6</v>
      </c>
      <c r="AC10" s="121">
        <v>26.6</v>
      </c>
      <c r="AD10" s="121">
        <v>24.2</v>
      </c>
      <c r="AE10" s="121">
        <v>25.5</v>
      </c>
      <c r="AF10" s="121">
        <v>25.2</v>
      </c>
      <c r="AG10" s="121">
        <v>24.6</v>
      </c>
      <c r="AH10" s="121">
        <v>24.4</v>
      </c>
      <c r="AI10" s="121">
        <v>25.4</v>
      </c>
      <c r="AJ10" s="121">
        <v>25.3</v>
      </c>
      <c r="AK10" s="118">
        <f t="shared" si="0"/>
        <v>26.910000000000007</v>
      </c>
      <c r="AL10" s="60">
        <v>14.1</v>
      </c>
      <c r="AM10" s="60">
        <v>15.7</v>
      </c>
      <c r="AN10" s="60">
        <v>15</v>
      </c>
      <c r="AO10" s="60">
        <v>16.399999999999999</v>
      </c>
      <c r="AP10" s="60">
        <v>15.9</v>
      </c>
      <c r="AQ10" s="60">
        <v>15.9</v>
      </c>
      <c r="AR10" s="60">
        <v>16.2</v>
      </c>
      <c r="AS10" s="60">
        <v>13.6</v>
      </c>
      <c r="AT10" s="60">
        <v>13.1</v>
      </c>
      <c r="AU10" s="60">
        <v>11.4</v>
      </c>
      <c r="AV10" s="60">
        <v>13.7</v>
      </c>
      <c r="AW10" s="60">
        <v>13.5</v>
      </c>
      <c r="AX10" s="60">
        <v>15.4</v>
      </c>
      <c r="AY10" s="60">
        <v>7.9</v>
      </c>
      <c r="AZ10" s="60">
        <v>19.3</v>
      </c>
      <c r="BA10" s="60">
        <v>22.4</v>
      </c>
      <c r="BB10" s="60">
        <v>26</v>
      </c>
      <c r="BC10" s="60">
        <v>21.3</v>
      </c>
      <c r="BD10" s="60">
        <v>25.3</v>
      </c>
      <c r="BE10" s="60">
        <v>21.8</v>
      </c>
      <c r="BF10" s="60" t="s">
        <v>137</v>
      </c>
      <c r="BG10" s="60">
        <v>19.899999999999999</v>
      </c>
      <c r="BH10" s="60">
        <v>16.5</v>
      </c>
      <c r="BI10" s="60">
        <v>20.100000000000001</v>
      </c>
      <c r="BJ10" s="60">
        <v>18.7</v>
      </c>
      <c r="BK10" s="60">
        <v>10</v>
      </c>
      <c r="BL10" s="60">
        <v>19.3</v>
      </c>
      <c r="BM10" s="60">
        <v>15.6</v>
      </c>
      <c r="BN10" s="60">
        <v>14.1</v>
      </c>
      <c r="BO10" s="60">
        <v>17.899999999999999</v>
      </c>
      <c r="BP10" s="60">
        <v>22.3</v>
      </c>
      <c r="BQ10" s="120">
        <f t="shared" si="1"/>
        <v>16.943333333333335</v>
      </c>
      <c r="BR10" s="4"/>
    </row>
    <row r="11" spans="2:70" ht="12.75" customHeight="1" x14ac:dyDescent="0.2">
      <c r="B11" s="1" t="str">
        <f t="shared" si="2"/>
        <v>Altiplano_Banderillas</v>
      </c>
      <c r="C11" s="83" t="s">
        <v>3</v>
      </c>
      <c r="D11" s="83" t="s">
        <v>4</v>
      </c>
      <c r="E11" s="83" t="s">
        <v>5</v>
      </c>
      <c r="F11" s="121" t="s">
        <v>137</v>
      </c>
      <c r="G11" s="121" t="s">
        <v>137</v>
      </c>
      <c r="H11" s="121" t="s">
        <v>137</v>
      </c>
      <c r="I11" s="121" t="s">
        <v>137</v>
      </c>
      <c r="J11" s="121" t="s">
        <v>137</v>
      </c>
      <c r="K11" s="121" t="s">
        <v>137</v>
      </c>
      <c r="L11" s="121" t="s">
        <v>137</v>
      </c>
      <c r="M11" s="121" t="s">
        <v>137</v>
      </c>
      <c r="N11" s="121" t="s">
        <v>137</v>
      </c>
      <c r="O11" s="121" t="s">
        <v>137</v>
      </c>
      <c r="P11" s="121" t="s">
        <v>137</v>
      </c>
      <c r="Q11" s="121" t="s">
        <v>137</v>
      </c>
      <c r="R11" s="121" t="s">
        <v>137</v>
      </c>
      <c r="S11" s="121" t="s">
        <v>137</v>
      </c>
      <c r="T11" s="121" t="s">
        <v>137</v>
      </c>
      <c r="U11" s="121" t="s">
        <v>137</v>
      </c>
      <c r="V11" s="121">
        <v>8.3000000000000007</v>
      </c>
      <c r="W11" s="121" t="s">
        <v>137</v>
      </c>
      <c r="X11" s="121" t="s">
        <v>137</v>
      </c>
      <c r="Y11" s="121">
        <v>27.7</v>
      </c>
      <c r="Z11" s="121">
        <v>13.9</v>
      </c>
      <c r="AA11" s="121">
        <v>11.3</v>
      </c>
      <c r="AB11" s="121">
        <v>26.9</v>
      </c>
      <c r="AC11" s="60" t="s">
        <v>137</v>
      </c>
      <c r="AD11" s="60" t="s">
        <v>137</v>
      </c>
      <c r="AE11" s="60" t="s">
        <v>137</v>
      </c>
      <c r="AF11" s="60" t="s">
        <v>137</v>
      </c>
      <c r="AG11" s="60" t="s">
        <v>137</v>
      </c>
      <c r="AH11" s="60" t="s">
        <v>137</v>
      </c>
      <c r="AI11" s="60" t="s">
        <v>137</v>
      </c>
      <c r="AJ11" s="121">
        <v>25.3</v>
      </c>
      <c r="AK11" s="118">
        <f t="shared" si="0"/>
        <v>18.899999999999999</v>
      </c>
      <c r="AL11" s="60" t="s">
        <v>137</v>
      </c>
      <c r="AM11" s="60" t="s">
        <v>137</v>
      </c>
      <c r="AN11" s="60" t="s">
        <v>137</v>
      </c>
      <c r="AO11" s="60" t="s">
        <v>137</v>
      </c>
      <c r="AP11" s="60" t="s">
        <v>137</v>
      </c>
      <c r="AQ11" s="60" t="s">
        <v>137</v>
      </c>
      <c r="AR11" s="60" t="s">
        <v>137</v>
      </c>
      <c r="AS11" s="60" t="s">
        <v>137</v>
      </c>
      <c r="AT11" s="60" t="s">
        <v>137</v>
      </c>
      <c r="AU11" s="60" t="s">
        <v>137</v>
      </c>
      <c r="AV11" s="60" t="s">
        <v>137</v>
      </c>
      <c r="AW11" s="60" t="s">
        <v>137</v>
      </c>
      <c r="AX11" s="60" t="s">
        <v>137</v>
      </c>
      <c r="AY11" s="60" t="s">
        <v>137</v>
      </c>
      <c r="AZ11" s="60" t="s">
        <v>137</v>
      </c>
      <c r="BA11" s="60" t="s">
        <v>137</v>
      </c>
      <c r="BB11" s="60">
        <v>7.8</v>
      </c>
      <c r="BC11" s="60" t="s">
        <v>137</v>
      </c>
      <c r="BD11" s="60" t="s">
        <v>137</v>
      </c>
      <c r="BE11" s="60">
        <v>13.6</v>
      </c>
      <c r="BF11" s="60">
        <v>13.6</v>
      </c>
      <c r="BG11" s="60">
        <v>11.3</v>
      </c>
      <c r="BH11" s="60">
        <v>13.7</v>
      </c>
      <c r="BI11" s="60" t="s">
        <v>137</v>
      </c>
      <c r="BJ11" s="60" t="s">
        <v>137</v>
      </c>
      <c r="BK11" s="60" t="s">
        <v>137</v>
      </c>
      <c r="BL11" s="60" t="s">
        <v>137</v>
      </c>
      <c r="BM11" s="60" t="s">
        <v>137</v>
      </c>
      <c r="BN11" s="60" t="s">
        <v>137</v>
      </c>
      <c r="BO11" s="60" t="s">
        <v>137</v>
      </c>
      <c r="BP11" s="60" t="s">
        <v>137</v>
      </c>
      <c r="BQ11" s="120">
        <f t="shared" si="1"/>
        <v>12</v>
      </c>
      <c r="BR11" s="4"/>
    </row>
    <row r="12" spans="2:70" ht="12.75" customHeight="1" x14ac:dyDescent="0.2">
      <c r="B12" s="1" t="str">
        <f t="shared" si="2"/>
        <v>Altiplano_Sabanillas</v>
      </c>
      <c r="C12" s="83" t="s">
        <v>3</v>
      </c>
      <c r="D12" s="83" t="s">
        <v>59</v>
      </c>
      <c r="E12" s="83" t="s">
        <v>60</v>
      </c>
      <c r="F12" s="121">
        <v>25.1</v>
      </c>
      <c r="G12" s="121">
        <v>27</v>
      </c>
      <c r="H12" s="121">
        <v>27.2</v>
      </c>
      <c r="I12" s="121">
        <v>28.1</v>
      </c>
      <c r="J12" s="121">
        <v>29.8</v>
      </c>
      <c r="K12" s="121">
        <v>28.8</v>
      </c>
      <c r="L12" s="121">
        <v>26.6</v>
      </c>
      <c r="M12" s="121">
        <v>25.1</v>
      </c>
      <c r="N12" s="121">
        <v>24.9</v>
      </c>
      <c r="O12" s="121">
        <v>25.2</v>
      </c>
      <c r="P12" s="121">
        <v>26.2</v>
      </c>
      <c r="Q12" s="121">
        <v>27.1</v>
      </c>
      <c r="R12" s="121">
        <v>27</v>
      </c>
      <c r="S12" s="121">
        <v>27.5</v>
      </c>
      <c r="T12" s="121">
        <v>27.1</v>
      </c>
      <c r="U12" s="121">
        <v>27.4</v>
      </c>
      <c r="V12" s="121">
        <v>27.8</v>
      </c>
      <c r="W12" s="121">
        <v>28.9</v>
      </c>
      <c r="X12" s="121">
        <v>28.9</v>
      </c>
      <c r="Y12" s="121">
        <v>26.9</v>
      </c>
      <c r="Z12" s="121">
        <v>22.1</v>
      </c>
      <c r="AA12" s="121">
        <v>24.1</v>
      </c>
      <c r="AB12" s="121">
        <v>26.8</v>
      </c>
      <c r="AC12" s="121">
        <v>27.5</v>
      </c>
      <c r="AD12" s="121">
        <v>24.7</v>
      </c>
      <c r="AE12" s="121">
        <v>24.7</v>
      </c>
      <c r="AF12" s="121">
        <v>22.7</v>
      </c>
      <c r="AG12" s="121">
        <v>22.9</v>
      </c>
      <c r="AH12" s="121">
        <v>23.4</v>
      </c>
      <c r="AI12" s="121">
        <v>24.6</v>
      </c>
      <c r="AJ12" s="121">
        <v>25.8</v>
      </c>
      <c r="AK12" s="118">
        <f t="shared" si="0"/>
        <v>26.190322580645166</v>
      </c>
      <c r="AL12" s="60">
        <v>13.1</v>
      </c>
      <c r="AM12" s="60">
        <v>15.3</v>
      </c>
      <c r="AN12" s="60">
        <v>13.9</v>
      </c>
      <c r="AO12" s="60">
        <v>12.1</v>
      </c>
      <c r="AP12" s="60">
        <v>12.1</v>
      </c>
      <c r="AQ12" s="60">
        <v>10.3</v>
      </c>
      <c r="AR12" s="60">
        <v>11.6</v>
      </c>
      <c r="AS12" s="60">
        <v>14.4</v>
      </c>
      <c r="AT12" s="60">
        <v>11.2</v>
      </c>
      <c r="AU12" s="60">
        <v>7.6</v>
      </c>
      <c r="AV12" s="60">
        <v>5.8</v>
      </c>
      <c r="AW12" s="60">
        <v>6.5</v>
      </c>
      <c r="AX12" s="60">
        <v>8.3000000000000007</v>
      </c>
      <c r="AY12" s="60">
        <v>6.9</v>
      </c>
      <c r="AZ12" s="60">
        <v>7.4</v>
      </c>
      <c r="BA12" s="60">
        <v>3.8</v>
      </c>
      <c r="BB12" s="60">
        <v>7.4</v>
      </c>
      <c r="BC12" s="60">
        <v>2.4</v>
      </c>
      <c r="BD12" s="60">
        <v>4.5</v>
      </c>
      <c r="BE12" s="60">
        <v>6.3</v>
      </c>
      <c r="BF12" s="60">
        <v>7</v>
      </c>
      <c r="BG12" s="60">
        <v>7.5</v>
      </c>
      <c r="BH12" s="60">
        <v>10.199999999999999</v>
      </c>
      <c r="BI12" s="60">
        <v>8.3000000000000007</v>
      </c>
      <c r="BJ12" s="60">
        <v>12.2</v>
      </c>
      <c r="BK12" s="60">
        <v>7.2</v>
      </c>
      <c r="BL12" s="60">
        <v>6.3</v>
      </c>
      <c r="BM12" s="60">
        <v>3.5</v>
      </c>
      <c r="BN12" s="60">
        <v>2.2999999999999998</v>
      </c>
      <c r="BO12" s="60">
        <v>4.8</v>
      </c>
      <c r="BP12" s="60">
        <v>3.5</v>
      </c>
      <c r="BQ12" s="120">
        <f t="shared" si="1"/>
        <v>8.183870967741937</v>
      </c>
      <c r="BR12" s="4"/>
    </row>
    <row r="13" spans="2:70" ht="12.75" customHeight="1" x14ac:dyDescent="0.2">
      <c r="B13" s="1" t="str">
        <f t="shared" si="2"/>
        <v>Altiplano_BuenaVista</v>
      </c>
      <c r="C13" s="83" t="s">
        <v>3</v>
      </c>
      <c r="D13" s="83" t="s">
        <v>9</v>
      </c>
      <c r="E13" s="83" t="s">
        <v>10</v>
      </c>
      <c r="F13" s="60" t="s">
        <v>137</v>
      </c>
      <c r="G13" s="60" t="s">
        <v>137</v>
      </c>
      <c r="H13" s="60" t="s">
        <v>137</v>
      </c>
      <c r="I13" s="60" t="s">
        <v>137</v>
      </c>
      <c r="J13" s="60" t="s">
        <v>137</v>
      </c>
      <c r="K13" s="60" t="s">
        <v>137</v>
      </c>
      <c r="L13" s="60" t="s">
        <v>137</v>
      </c>
      <c r="M13" s="60" t="s">
        <v>137</v>
      </c>
      <c r="N13" s="60" t="s">
        <v>137</v>
      </c>
      <c r="O13" s="60" t="s">
        <v>137</v>
      </c>
      <c r="P13" s="60" t="s">
        <v>137</v>
      </c>
      <c r="Q13" s="60" t="s">
        <v>137</v>
      </c>
      <c r="R13" s="60" t="s">
        <v>137</v>
      </c>
      <c r="S13" s="60" t="s">
        <v>137</v>
      </c>
      <c r="T13" s="60" t="s">
        <v>137</v>
      </c>
      <c r="U13" s="60" t="s">
        <v>137</v>
      </c>
      <c r="V13" s="60" t="s">
        <v>137</v>
      </c>
      <c r="W13" s="60" t="s">
        <v>137</v>
      </c>
      <c r="X13" s="60" t="s">
        <v>137</v>
      </c>
      <c r="Y13" s="60" t="s">
        <v>137</v>
      </c>
      <c r="Z13" s="60" t="s">
        <v>137</v>
      </c>
      <c r="AA13" s="60" t="s">
        <v>137</v>
      </c>
      <c r="AB13" s="60" t="s">
        <v>137</v>
      </c>
      <c r="AC13" s="60" t="s">
        <v>137</v>
      </c>
      <c r="AD13" s="60" t="s">
        <v>137</v>
      </c>
      <c r="AE13" s="60" t="s">
        <v>137</v>
      </c>
      <c r="AF13" s="60" t="s">
        <v>137</v>
      </c>
      <c r="AG13" s="60" t="s">
        <v>137</v>
      </c>
      <c r="AH13" s="60" t="s">
        <v>137</v>
      </c>
      <c r="AI13" s="60" t="s">
        <v>137</v>
      </c>
      <c r="AJ13" s="121">
        <v>25.8</v>
      </c>
      <c r="AK13" s="118">
        <f t="shared" si="0"/>
        <v>25.8</v>
      </c>
      <c r="AL13" s="60" t="s">
        <v>137</v>
      </c>
      <c r="AM13" s="60" t="s">
        <v>137</v>
      </c>
      <c r="AN13" s="60" t="s">
        <v>137</v>
      </c>
      <c r="AO13" s="60" t="s">
        <v>137</v>
      </c>
      <c r="AP13" s="60" t="s">
        <v>137</v>
      </c>
      <c r="AQ13" s="60" t="s">
        <v>137</v>
      </c>
      <c r="AR13" s="60" t="s">
        <v>137</v>
      </c>
      <c r="AS13" s="60" t="s">
        <v>137</v>
      </c>
      <c r="AT13" s="60" t="s">
        <v>137</v>
      </c>
      <c r="AU13" s="60" t="s">
        <v>137</v>
      </c>
      <c r="AV13" s="60" t="s">
        <v>137</v>
      </c>
      <c r="AW13" s="60" t="s">
        <v>137</v>
      </c>
      <c r="AX13" s="60" t="s">
        <v>137</v>
      </c>
      <c r="AY13" s="60" t="s">
        <v>137</v>
      </c>
      <c r="AZ13" s="60" t="s">
        <v>137</v>
      </c>
      <c r="BA13" s="60" t="s">
        <v>137</v>
      </c>
      <c r="BB13" s="60" t="s">
        <v>137</v>
      </c>
      <c r="BC13" s="60" t="s">
        <v>137</v>
      </c>
      <c r="BD13" s="60" t="s">
        <v>137</v>
      </c>
      <c r="BE13" s="60" t="s">
        <v>137</v>
      </c>
      <c r="BF13" s="60" t="s">
        <v>137</v>
      </c>
      <c r="BG13" s="60" t="s">
        <v>137</v>
      </c>
      <c r="BH13" s="60" t="s">
        <v>137</v>
      </c>
      <c r="BI13" s="60" t="s">
        <v>137</v>
      </c>
      <c r="BJ13" s="60" t="s">
        <v>137</v>
      </c>
      <c r="BK13" s="60" t="s">
        <v>137</v>
      </c>
      <c r="BL13" s="60" t="s">
        <v>137</v>
      </c>
      <c r="BM13" s="60" t="s">
        <v>137</v>
      </c>
      <c r="BN13" s="60" t="s">
        <v>137</v>
      </c>
      <c r="BO13" s="60" t="s">
        <v>137</v>
      </c>
      <c r="BP13" s="60">
        <v>3.5</v>
      </c>
      <c r="BQ13" s="120">
        <f t="shared" si="1"/>
        <v>3.5</v>
      </c>
      <c r="BR13" s="4"/>
    </row>
    <row r="14" spans="2:70" ht="12.75" customHeight="1" x14ac:dyDescent="0.2">
      <c r="B14" s="1" t="str">
        <f t="shared" si="2"/>
        <v>Altiplano_La Terquedad</v>
      </c>
      <c r="C14" s="83" t="s">
        <v>3</v>
      </c>
      <c r="D14" s="83" t="s">
        <v>43</v>
      </c>
      <c r="E14" s="83" t="s">
        <v>10</v>
      </c>
      <c r="F14" s="121">
        <v>27.8</v>
      </c>
      <c r="G14" s="121">
        <v>29.5</v>
      </c>
      <c r="H14" s="121">
        <v>31.1</v>
      </c>
      <c r="I14" s="121">
        <v>31.3</v>
      </c>
      <c r="J14" s="121">
        <v>33.5</v>
      </c>
      <c r="K14" s="121">
        <v>33</v>
      </c>
      <c r="L14" s="121">
        <v>30.8</v>
      </c>
      <c r="M14" s="121">
        <v>28.5</v>
      </c>
      <c r="N14" s="121">
        <v>26.4</v>
      </c>
      <c r="O14" s="121">
        <v>27.2</v>
      </c>
      <c r="P14" s="121">
        <v>28.9</v>
      </c>
      <c r="Q14" s="121">
        <v>31.1</v>
      </c>
      <c r="R14" s="121">
        <v>28.3</v>
      </c>
      <c r="S14" s="121">
        <v>29.4</v>
      </c>
      <c r="T14" s="121">
        <v>29.8</v>
      </c>
      <c r="U14" s="121">
        <v>29.8</v>
      </c>
      <c r="V14" s="121">
        <v>31.5</v>
      </c>
      <c r="W14" s="121">
        <v>32.6</v>
      </c>
      <c r="X14" s="121">
        <v>30.2</v>
      </c>
      <c r="Y14" s="121">
        <v>28.9</v>
      </c>
      <c r="Z14" s="121">
        <v>23.1</v>
      </c>
      <c r="AA14" s="121">
        <v>25.7</v>
      </c>
      <c r="AB14" s="121">
        <v>27.8</v>
      </c>
      <c r="AC14" s="121">
        <v>28.4</v>
      </c>
      <c r="AD14" s="121">
        <v>27.8</v>
      </c>
      <c r="AE14" s="121">
        <v>26.5</v>
      </c>
      <c r="AF14" s="121">
        <v>27</v>
      </c>
      <c r="AG14" s="121">
        <v>26.1</v>
      </c>
      <c r="AH14" s="121">
        <v>26.5</v>
      </c>
      <c r="AI14" s="121">
        <v>28.3</v>
      </c>
      <c r="AJ14" s="121">
        <v>28.4</v>
      </c>
      <c r="AK14" s="118">
        <f t="shared" si="0"/>
        <v>28.877419354838707</v>
      </c>
      <c r="AL14" s="60">
        <v>17</v>
      </c>
      <c r="AM14" s="60">
        <v>18.2</v>
      </c>
      <c r="AN14" s="60">
        <v>18.399999999999999</v>
      </c>
      <c r="AO14" s="60">
        <v>17</v>
      </c>
      <c r="AP14" s="60">
        <v>16.399999999999999</v>
      </c>
      <c r="AQ14" s="60">
        <v>16</v>
      </c>
      <c r="AR14" s="60">
        <v>16</v>
      </c>
      <c r="AS14" s="60">
        <v>17.100000000000001</v>
      </c>
      <c r="AT14" s="60">
        <v>16.8</v>
      </c>
      <c r="AU14" s="60">
        <v>13.5</v>
      </c>
      <c r="AV14" s="60">
        <v>12.7</v>
      </c>
      <c r="AW14" s="60">
        <v>15.8</v>
      </c>
      <c r="AX14" s="60">
        <v>13.8</v>
      </c>
      <c r="AY14" s="60">
        <v>11.6</v>
      </c>
      <c r="AZ14" s="60">
        <v>12</v>
      </c>
      <c r="BA14" s="60">
        <v>9</v>
      </c>
      <c r="BB14" s="60">
        <v>10.1</v>
      </c>
      <c r="BC14" s="60">
        <v>9.5</v>
      </c>
      <c r="BD14" s="60">
        <v>12.4</v>
      </c>
      <c r="BE14" s="60">
        <v>10</v>
      </c>
      <c r="BF14" s="60">
        <v>9.4</v>
      </c>
      <c r="BG14" s="60">
        <v>12.2</v>
      </c>
      <c r="BH14" s="60">
        <v>11.7</v>
      </c>
      <c r="BI14" s="60">
        <v>16.7</v>
      </c>
      <c r="BJ14" s="60">
        <v>16.3</v>
      </c>
      <c r="BK14" s="60">
        <v>12</v>
      </c>
      <c r="BL14" s="60">
        <v>9.4</v>
      </c>
      <c r="BM14" s="60">
        <v>8.5</v>
      </c>
      <c r="BN14" s="60">
        <v>7.4</v>
      </c>
      <c r="BO14" s="60">
        <v>12.1</v>
      </c>
      <c r="BP14" s="60">
        <v>10.9</v>
      </c>
      <c r="BQ14" s="120">
        <f t="shared" si="1"/>
        <v>13.222580645161285</v>
      </c>
      <c r="BR14" s="4"/>
    </row>
    <row r="15" spans="2:70" ht="12.75" customHeight="1" x14ac:dyDescent="0.2">
      <c r="B15" s="1" t="str">
        <f t="shared" si="2"/>
        <v>Altiplano_BuenaVista</v>
      </c>
      <c r="C15" s="83" t="s">
        <v>3</v>
      </c>
      <c r="D15" s="83" t="s">
        <v>9</v>
      </c>
      <c r="E15" s="83" t="s">
        <v>11</v>
      </c>
      <c r="F15" s="60" t="s">
        <v>137</v>
      </c>
      <c r="G15" s="60" t="s">
        <v>137</v>
      </c>
      <c r="H15" s="60" t="s">
        <v>137</v>
      </c>
      <c r="I15" s="60" t="s">
        <v>137</v>
      </c>
      <c r="J15" s="60" t="s">
        <v>137</v>
      </c>
      <c r="K15" s="60" t="s">
        <v>137</v>
      </c>
      <c r="L15" s="60" t="s">
        <v>137</v>
      </c>
      <c r="M15" s="60" t="s">
        <v>137</v>
      </c>
      <c r="N15" s="60" t="s">
        <v>137</v>
      </c>
      <c r="O15" s="60" t="s">
        <v>137</v>
      </c>
      <c r="P15" s="60" t="s">
        <v>137</v>
      </c>
      <c r="Q15" s="60" t="s">
        <v>137</v>
      </c>
      <c r="R15" s="60" t="s">
        <v>137</v>
      </c>
      <c r="S15" s="60" t="s">
        <v>137</v>
      </c>
      <c r="T15" s="60" t="s">
        <v>137</v>
      </c>
      <c r="U15" s="60" t="s">
        <v>137</v>
      </c>
      <c r="V15" s="60" t="s">
        <v>137</v>
      </c>
      <c r="W15" s="60" t="s">
        <v>137</v>
      </c>
      <c r="X15" s="60" t="s">
        <v>137</v>
      </c>
      <c r="Y15" s="60" t="s">
        <v>137</v>
      </c>
      <c r="Z15" s="60" t="s">
        <v>137</v>
      </c>
      <c r="AA15" s="60" t="s">
        <v>137</v>
      </c>
      <c r="AB15" s="60" t="s">
        <v>137</v>
      </c>
      <c r="AC15" s="60" t="s">
        <v>137</v>
      </c>
      <c r="AD15" s="60" t="s">
        <v>137</v>
      </c>
      <c r="AE15" s="60" t="s">
        <v>137</v>
      </c>
      <c r="AF15" s="60" t="s">
        <v>137</v>
      </c>
      <c r="AG15" s="60" t="s">
        <v>137</v>
      </c>
      <c r="AH15" s="60" t="s">
        <v>137</v>
      </c>
      <c r="AI15" s="60" t="s">
        <v>137</v>
      </c>
      <c r="AJ15" s="121">
        <v>28.4</v>
      </c>
      <c r="AK15" s="118">
        <f t="shared" si="0"/>
        <v>28.4</v>
      </c>
      <c r="AL15" s="60" t="s">
        <v>137</v>
      </c>
      <c r="AM15" s="60" t="s">
        <v>137</v>
      </c>
      <c r="AN15" s="60" t="s">
        <v>137</v>
      </c>
      <c r="AO15" s="60" t="s">
        <v>137</v>
      </c>
      <c r="AP15" s="60" t="s">
        <v>137</v>
      </c>
      <c r="AQ15" s="60" t="s">
        <v>137</v>
      </c>
      <c r="AR15" s="60" t="s">
        <v>137</v>
      </c>
      <c r="AS15" s="60" t="s">
        <v>137</v>
      </c>
      <c r="AT15" s="60" t="s">
        <v>137</v>
      </c>
      <c r="AU15" s="60" t="s">
        <v>137</v>
      </c>
      <c r="AV15" s="60" t="s">
        <v>137</v>
      </c>
      <c r="AW15" s="60" t="s">
        <v>137</v>
      </c>
      <c r="AX15" s="60" t="s">
        <v>137</v>
      </c>
      <c r="AY15" s="60" t="s">
        <v>137</v>
      </c>
      <c r="AZ15" s="60" t="s">
        <v>137</v>
      </c>
      <c r="BA15" s="60" t="s">
        <v>137</v>
      </c>
      <c r="BB15" s="60" t="s">
        <v>137</v>
      </c>
      <c r="BC15" s="60" t="s">
        <v>137</v>
      </c>
      <c r="BD15" s="60" t="s">
        <v>137</v>
      </c>
      <c r="BE15" s="60" t="s">
        <v>137</v>
      </c>
      <c r="BF15" s="60" t="s">
        <v>137</v>
      </c>
      <c r="BG15" s="60" t="s">
        <v>137</v>
      </c>
      <c r="BH15" s="60" t="s">
        <v>137</v>
      </c>
      <c r="BI15" s="60" t="s">
        <v>137</v>
      </c>
      <c r="BJ15" s="60" t="s">
        <v>137</v>
      </c>
      <c r="BK15" s="60" t="s">
        <v>137</v>
      </c>
      <c r="BL15" s="60" t="s">
        <v>137</v>
      </c>
      <c r="BM15" s="60" t="s">
        <v>137</v>
      </c>
      <c r="BN15" s="60" t="s">
        <v>137</v>
      </c>
      <c r="BO15" s="60" t="s">
        <v>137</v>
      </c>
      <c r="BP15" s="60">
        <v>10.9</v>
      </c>
      <c r="BQ15" s="120">
        <f t="shared" si="1"/>
        <v>10.9</v>
      </c>
      <c r="BR15" s="4"/>
    </row>
    <row r="16" spans="2:70" ht="12.75" customHeight="1" x14ac:dyDescent="0.2">
      <c r="B16" s="1" t="str">
        <f t="shared" si="2"/>
        <v>Altiplano_La Dulce</v>
      </c>
      <c r="C16" s="83" t="s">
        <v>3</v>
      </c>
      <c r="D16" s="83" t="s">
        <v>37</v>
      </c>
      <c r="E16" s="83" t="s">
        <v>11</v>
      </c>
      <c r="F16" s="121" t="s">
        <v>137</v>
      </c>
      <c r="G16" s="121" t="s">
        <v>137</v>
      </c>
      <c r="H16" s="121" t="s">
        <v>137</v>
      </c>
      <c r="I16" s="121" t="s">
        <v>137</v>
      </c>
      <c r="J16" s="121" t="s">
        <v>137</v>
      </c>
      <c r="K16" s="121" t="s">
        <v>137</v>
      </c>
      <c r="L16" s="121" t="s">
        <v>137</v>
      </c>
      <c r="M16" s="121" t="s">
        <v>137</v>
      </c>
      <c r="N16" s="121" t="s">
        <v>137</v>
      </c>
      <c r="O16" s="121" t="s">
        <v>137</v>
      </c>
      <c r="P16" s="121" t="s">
        <v>137</v>
      </c>
      <c r="Q16" s="121" t="s">
        <v>137</v>
      </c>
      <c r="R16" s="121" t="s">
        <v>137</v>
      </c>
      <c r="S16" s="121" t="s">
        <v>137</v>
      </c>
      <c r="T16" s="121" t="s">
        <v>137</v>
      </c>
      <c r="U16" s="121">
        <v>28.2</v>
      </c>
      <c r="V16" s="121">
        <v>28.7</v>
      </c>
      <c r="W16" s="121">
        <v>29.3</v>
      </c>
      <c r="X16" s="121">
        <v>28.1</v>
      </c>
      <c r="Y16" s="121">
        <v>28.1</v>
      </c>
      <c r="Z16" s="121">
        <v>19.600000000000001</v>
      </c>
      <c r="AA16" s="121">
        <v>22.5</v>
      </c>
      <c r="AB16" s="121">
        <v>26.5</v>
      </c>
      <c r="AC16" s="121">
        <v>27.1</v>
      </c>
      <c r="AD16" s="121">
        <v>26.4</v>
      </c>
      <c r="AE16" s="121">
        <v>25.6</v>
      </c>
      <c r="AF16" s="121">
        <v>21.4</v>
      </c>
      <c r="AG16" s="121">
        <v>23.4</v>
      </c>
      <c r="AH16" s="121">
        <v>23.4</v>
      </c>
      <c r="AI16" s="121">
        <v>25.7</v>
      </c>
      <c r="AJ16" s="121">
        <v>26.6</v>
      </c>
      <c r="AK16" s="118">
        <f t="shared" si="0"/>
        <v>25.662499999999998</v>
      </c>
      <c r="AL16" s="60" t="s">
        <v>137</v>
      </c>
      <c r="AM16" s="60" t="s">
        <v>137</v>
      </c>
      <c r="AN16" s="60" t="s">
        <v>137</v>
      </c>
      <c r="AO16" s="60" t="s">
        <v>137</v>
      </c>
      <c r="AP16" s="60" t="s">
        <v>137</v>
      </c>
      <c r="AQ16" s="60" t="s">
        <v>137</v>
      </c>
      <c r="AR16" s="60" t="s">
        <v>137</v>
      </c>
      <c r="AS16" s="60" t="s">
        <v>137</v>
      </c>
      <c r="AT16" s="60" t="s">
        <v>137</v>
      </c>
      <c r="AU16" s="60" t="s">
        <v>137</v>
      </c>
      <c r="AV16" s="60" t="s">
        <v>137</v>
      </c>
      <c r="AW16" s="60" t="s">
        <v>137</v>
      </c>
      <c r="AX16" s="60" t="s">
        <v>137</v>
      </c>
      <c r="AY16" s="60" t="s">
        <v>137</v>
      </c>
      <c r="AZ16" s="60" t="s">
        <v>137</v>
      </c>
      <c r="BA16" s="60">
        <v>5.4</v>
      </c>
      <c r="BB16" s="60">
        <v>5.7</v>
      </c>
      <c r="BC16" s="60">
        <v>3.9</v>
      </c>
      <c r="BD16" s="60">
        <v>4.9000000000000004</v>
      </c>
      <c r="BE16" s="60">
        <v>6.2</v>
      </c>
      <c r="BF16" s="60">
        <v>5</v>
      </c>
      <c r="BG16" s="60">
        <v>6.7</v>
      </c>
      <c r="BH16" s="60">
        <v>8.8000000000000007</v>
      </c>
      <c r="BI16" s="60">
        <v>9</v>
      </c>
      <c r="BJ16" s="60">
        <v>9</v>
      </c>
      <c r="BK16" s="60">
        <v>6.3</v>
      </c>
      <c r="BL16" s="60">
        <v>5</v>
      </c>
      <c r="BM16" s="60">
        <v>2.7</v>
      </c>
      <c r="BN16" s="60">
        <v>1.9</v>
      </c>
      <c r="BO16" s="60">
        <v>2.1</v>
      </c>
      <c r="BP16" s="60">
        <v>4.2</v>
      </c>
      <c r="BQ16" s="120">
        <f t="shared" si="1"/>
        <v>5.4250000000000007</v>
      </c>
      <c r="BR16" s="4"/>
    </row>
    <row r="17" spans="2:70" ht="12.75" customHeight="1" x14ac:dyDescent="0.2">
      <c r="B17" s="1" t="str">
        <f t="shared" si="2"/>
        <v>Altiplano_Yoliatl</v>
      </c>
      <c r="C17" s="83" t="s">
        <v>3</v>
      </c>
      <c r="D17" s="83" t="s">
        <v>72</v>
      </c>
      <c r="E17" s="83" t="s">
        <v>11</v>
      </c>
      <c r="F17" s="121" t="s">
        <v>137</v>
      </c>
      <c r="G17" s="121" t="s">
        <v>137</v>
      </c>
      <c r="H17" s="121" t="s">
        <v>137</v>
      </c>
      <c r="I17" s="121" t="s">
        <v>137</v>
      </c>
      <c r="J17" s="121" t="s">
        <v>137</v>
      </c>
      <c r="K17" s="121" t="s">
        <v>137</v>
      </c>
      <c r="L17" s="121">
        <v>27.1</v>
      </c>
      <c r="M17" s="121">
        <v>24</v>
      </c>
      <c r="N17" s="121">
        <v>22.3</v>
      </c>
      <c r="O17" s="121">
        <v>24.3</v>
      </c>
      <c r="P17" s="121">
        <v>26.4</v>
      </c>
      <c r="Q17" s="121">
        <v>28.5</v>
      </c>
      <c r="R17" s="60" t="s">
        <v>137</v>
      </c>
      <c r="S17" s="60" t="s">
        <v>137</v>
      </c>
      <c r="T17" s="60" t="s">
        <v>137</v>
      </c>
      <c r="U17" s="60" t="s">
        <v>137</v>
      </c>
      <c r="V17" s="60" t="s">
        <v>137</v>
      </c>
      <c r="W17" s="60" t="s">
        <v>137</v>
      </c>
      <c r="X17" s="60" t="s">
        <v>137</v>
      </c>
      <c r="Y17" s="60" t="s">
        <v>137</v>
      </c>
      <c r="Z17" s="60" t="s">
        <v>137</v>
      </c>
      <c r="AA17" s="60" t="s">
        <v>137</v>
      </c>
      <c r="AB17" s="60" t="s">
        <v>137</v>
      </c>
      <c r="AC17" s="60" t="s">
        <v>137</v>
      </c>
      <c r="AD17" s="60" t="s">
        <v>137</v>
      </c>
      <c r="AE17" s="60" t="s">
        <v>137</v>
      </c>
      <c r="AF17" s="60" t="s">
        <v>137</v>
      </c>
      <c r="AG17" s="60" t="s">
        <v>137</v>
      </c>
      <c r="AH17" s="60" t="s">
        <v>137</v>
      </c>
      <c r="AI17" s="60" t="s">
        <v>137</v>
      </c>
      <c r="AJ17" s="60" t="s">
        <v>137</v>
      </c>
      <c r="AK17" s="118">
        <f t="shared" si="0"/>
        <v>25.433333333333334</v>
      </c>
      <c r="AL17" s="60" t="s">
        <v>137</v>
      </c>
      <c r="AM17" s="60" t="s">
        <v>137</v>
      </c>
      <c r="AN17" s="60" t="s">
        <v>137</v>
      </c>
      <c r="AO17" s="60" t="s">
        <v>137</v>
      </c>
      <c r="AP17" s="60" t="s">
        <v>137</v>
      </c>
      <c r="AQ17" s="60" t="s">
        <v>137</v>
      </c>
      <c r="AR17" s="60">
        <v>14.2</v>
      </c>
      <c r="AS17" s="60">
        <v>12.7</v>
      </c>
      <c r="AT17" s="60">
        <v>9.5</v>
      </c>
      <c r="AU17" s="60">
        <v>6.3</v>
      </c>
      <c r="AV17" s="60">
        <v>5.9</v>
      </c>
      <c r="AW17" s="60">
        <v>5.6</v>
      </c>
      <c r="AX17" s="60" t="s">
        <v>137</v>
      </c>
      <c r="AY17" s="60" t="s">
        <v>137</v>
      </c>
      <c r="AZ17" s="60" t="s">
        <v>137</v>
      </c>
      <c r="BA17" s="60" t="s">
        <v>137</v>
      </c>
      <c r="BB17" s="60" t="s">
        <v>137</v>
      </c>
      <c r="BC17" s="60" t="s">
        <v>137</v>
      </c>
      <c r="BD17" s="60" t="s">
        <v>137</v>
      </c>
      <c r="BE17" s="60" t="s">
        <v>137</v>
      </c>
      <c r="BF17" s="60" t="s">
        <v>137</v>
      </c>
      <c r="BG17" s="60" t="s">
        <v>137</v>
      </c>
      <c r="BH17" s="60" t="s">
        <v>137</v>
      </c>
      <c r="BI17" s="60" t="s">
        <v>137</v>
      </c>
      <c r="BJ17" s="60" t="s">
        <v>137</v>
      </c>
      <c r="BK17" s="60" t="s">
        <v>137</v>
      </c>
      <c r="BL17" s="60" t="s">
        <v>137</v>
      </c>
      <c r="BM17" s="60" t="s">
        <v>137</v>
      </c>
      <c r="BN17" s="60" t="s">
        <v>137</v>
      </c>
      <c r="BO17" s="60" t="s">
        <v>137</v>
      </c>
      <c r="BP17" s="60" t="s">
        <v>137</v>
      </c>
      <c r="BQ17" s="120">
        <f t="shared" si="1"/>
        <v>9.0333333333333332</v>
      </c>
      <c r="BR17" s="4"/>
    </row>
    <row r="18" spans="2:70" ht="12.75" customHeight="1" x14ac:dyDescent="0.2">
      <c r="B18" s="1" t="str">
        <f t="shared" si="2"/>
        <v>Altiplano_El Pocito</v>
      </c>
      <c r="C18" s="22" t="s">
        <v>3</v>
      </c>
      <c r="D18" s="22" t="s">
        <v>132</v>
      </c>
      <c r="E18" s="22" t="s">
        <v>49</v>
      </c>
      <c r="F18" s="121">
        <v>23.5</v>
      </c>
      <c r="G18" s="121">
        <v>25.1</v>
      </c>
      <c r="H18" s="121">
        <v>27.5</v>
      </c>
      <c r="I18" s="121">
        <v>28.8</v>
      </c>
      <c r="J18" s="121">
        <v>29.8</v>
      </c>
      <c r="K18" s="121">
        <v>29</v>
      </c>
      <c r="L18" s="121">
        <v>26.9</v>
      </c>
      <c r="M18" s="121">
        <v>24.2</v>
      </c>
      <c r="N18" s="121">
        <v>20.8</v>
      </c>
      <c r="O18" s="121">
        <v>21.2</v>
      </c>
      <c r="P18" s="121">
        <v>24.6</v>
      </c>
      <c r="Q18" s="121">
        <v>26.9</v>
      </c>
      <c r="R18" s="121">
        <v>24.2</v>
      </c>
      <c r="S18" s="121">
        <v>24.9</v>
      </c>
      <c r="T18" s="121">
        <v>25.6</v>
      </c>
      <c r="U18" s="121">
        <v>25.7</v>
      </c>
      <c r="V18" s="121">
        <v>27.3</v>
      </c>
      <c r="W18" s="121">
        <v>28.4</v>
      </c>
      <c r="X18" s="121">
        <v>26.8</v>
      </c>
      <c r="Y18" s="121">
        <v>24.8</v>
      </c>
      <c r="Z18" s="121">
        <v>19.600000000000001</v>
      </c>
      <c r="AA18" s="121">
        <v>20.9</v>
      </c>
      <c r="AB18" s="121">
        <v>23.6</v>
      </c>
      <c r="AC18" s="121">
        <v>23.8</v>
      </c>
      <c r="AD18" s="121">
        <v>22.7</v>
      </c>
      <c r="AE18" s="121">
        <v>22.1</v>
      </c>
      <c r="AF18" s="121">
        <v>21.4</v>
      </c>
      <c r="AG18" s="121">
        <v>21.1</v>
      </c>
      <c r="AH18" s="121">
        <v>22.3</v>
      </c>
      <c r="AI18" s="121">
        <v>24.4</v>
      </c>
      <c r="AJ18" s="121">
        <v>23.8</v>
      </c>
      <c r="AK18" s="118">
        <f t="shared" si="0"/>
        <v>24.570967741935483</v>
      </c>
      <c r="AL18" s="60">
        <v>15.2</v>
      </c>
      <c r="AM18" s="60">
        <v>15.3</v>
      </c>
      <c r="AN18" s="60">
        <v>15.7</v>
      </c>
      <c r="AO18" s="60">
        <v>16.600000000000001</v>
      </c>
      <c r="AP18" s="60">
        <v>16.600000000000001</v>
      </c>
      <c r="AQ18" s="60">
        <v>15.8</v>
      </c>
      <c r="AR18" s="60">
        <v>16</v>
      </c>
      <c r="AS18" s="60">
        <v>15.5</v>
      </c>
      <c r="AT18" s="60">
        <v>14.4</v>
      </c>
      <c r="AU18" s="60">
        <v>13.7</v>
      </c>
      <c r="AV18" s="60">
        <v>11</v>
      </c>
      <c r="AW18" s="60">
        <v>10.6</v>
      </c>
      <c r="AX18" s="60">
        <v>14.1</v>
      </c>
      <c r="AY18" s="60">
        <v>15.2</v>
      </c>
      <c r="AZ18" s="60">
        <v>12.6</v>
      </c>
      <c r="BA18" s="60">
        <v>9.8000000000000007</v>
      </c>
      <c r="BB18" s="60">
        <v>11.7</v>
      </c>
      <c r="BC18" s="60">
        <v>11</v>
      </c>
      <c r="BD18" s="60">
        <v>10.8</v>
      </c>
      <c r="BE18" s="60">
        <v>10.9</v>
      </c>
      <c r="BF18" s="60">
        <v>9.5</v>
      </c>
      <c r="BG18" s="60">
        <v>12.2</v>
      </c>
      <c r="BH18" s="60">
        <v>10.1</v>
      </c>
      <c r="BI18" s="60">
        <v>14.5</v>
      </c>
      <c r="BJ18" s="60">
        <v>14.3</v>
      </c>
      <c r="BK18" s="60">
        <v>12</v>
      </c>
      <c r="BL18" s="60">
        <v>8.8000000000000007</v>
      </c>
      <c r="BM18" s="60">
        <v>9.5</v>
      </c>
      <c r="BN18" s="60">
        <v>9.6999999999999993</v>
      </c>
      <c r="BO18" s="60">
        <v>9.6999999999999993</v>
      </c>
      <c r="BP18" s="60">
        <v>12.2</v>
      </c>
      <c r="BQ18" s="120">
        <f t="shared" si="1"/>
        <v>12.741935483870966</v>
      </c>
      <c r="BR18" s="4"/>
    </row>
    <row r="19" spans="2:70" ht="12.75" customHeight="1" x14ac:dyDescent="0.2">
      <c r="B19" s="1" t="str">
        <f t="shared" si="2"/>
        <v>Altiplano_La Victoria</v>
      </c>
      <c r="C19" s="22" t="s">
        <v>3</v>
      </c>
      <c r="D19" s="22" t="s">
        <v>129</v>
      </c>
      <c r="E19" s="22" t="s">
        <v>5</v>
      </c>
      <c r="F19" s="60" t="s">
        <v>137</v>
      </c>
      <c r="G19" s="60" t="s">
        <v>137</v>
      </c>
      <c r="H19" s="60" t="s">
        <v>137</v>
      </c>
      <c r="I19" s="60" t="s">
        <v>137</v>
      </c>
      <c r="J19" s="60" t="s">
        <v>137</v>
      </c>
      <c r="K19" s="60" t="s">
        <v>137</v>
      </c>
      <c r="L19" s="60" t="s">
        <v>137</v>
      </c>
      <c r="M19" s="60" t="s">
        <v>137</v>
      </c>
      <c r="N19" s="60" t="s">
        <v>137</v>
      </c>
      <c r="O19" s="60" t="s">
        <v>137</v>
      </c>
      <c r="P19" s="60" t="s">
        <v>137</v>
      </c>
      <c r="Q19" s="60" t="s">
        <v>137</v>
      </c>
      <c r="R19" s="60" t="s">
        <v>137</v>
      </c>
      <c r="S19" s="60" t="s">
        <v>137</v>
      </c>
      <c r="T19" s="60" t="s">
        <v>137</v>
      </c>
      <c r="U19" s="60" t="s">
        <v>137</v>
      </c>
      <c r="V19" s="60" t="s">
        <v>137</v>
      </c>
      <c r="W19" s="60" t="s">
        <v>137</v>
      </c>
      <c r="X19" s="60" t="s">
        <v>137</v>
      </c>
      <c r="Y19" s="60" t="s">
        <v>137</v>
      </c>
      <c r="Z19" s="60" t="s">
        <v>137</v>
      </c>
      <c r="AA19" s="60" t="s">
        <v>137</v>
      </c>
      <c r="AB19" s="60" t="s">
        <v>137</v>
      </c>
      <c r="AC19" s="60" t="s">
        <v>137</v>
      </c>
      <c r="AD19" s="60" t="s">
        <v>137</v>
      </c>
      <c r="AE19" s="60" t="s">
        <v>137</v>
      </c>
      <c r="AF19" s="60" t="s">
        <v>137</v>
      </c>
      <c r="AG19" s="60" t="s">
        <v>137</v>
      </c>
      <c r="AH19" s="60" t="s">
        <v>137</v>
      </c>
      <c r="AI19" s="60" t="s">
        <v>137</v>
      </c>
      <c r="AJ19" s="121">
        <v>23.8</v>
      </c>
      <c r="AK19" s="118">
        <f>AVERAGE(F19:AJ19)</f>
        <v>23.8</v>
      </c>
      <c r="AL19" s="60" t="s">
        <v>137</v>
      </c>
      <c r="AM19" s="60" t="s">
        <v>137</v>
      </c>
      <c r="AN19" s="60" t="s">
        <v>137</v>
      </c>
      <c r="AO19" s="60" t="s">
        <v>137</v>
      </c>
      <c r="AP19" s="60" t="s">
        <v>137</v>
      </c>
      <c r="AQ19" s="60" t="s">
        <v>137</v>
      </c>
      <c r="AR19" s="60" t="s">
        <v>137</v>
      </c>
      <c r="AS19" s="60" t="s">
        <v>137</v>
      </c>
      <c r="AT19" s="60" t="s">
        <v>137</v>
      </c>
      <c r="AU19" s="60" t="s">
        <v>137</v>
      </c>
      <c r="AV19" s="60" t="s">
        <v>137</v>
      </c>
      <c r="AW19" s="60" t="s">
        <v>137</v>
      </c>
      <c r="AX19" s="60" t="s">
        <v>137</v>
      </c>
      <c r="AY19" s="60" t="s">
        <v>137</v>
      </c>
      <c r="AZ19" s="60" t="s">
        <v>137</v>
      </c>
      <c r="BA19" s="60" t="s">
        <v>137</v>
      </c>
      <c r="BB19" s="60" t="s">
        <v>137</v>
      </c>
      <c r="BC19" s="60" t="s">
        <v>137</v>
      </c>
      <c r="BD19" s="60" t="s">
        <v>137</v>
      </c>
      <c r="BE19" s="60" t="s">
        <v>137</v>
      </c>
      <c r="BF19" s="60" t="s">
        <v>137</v>
      </c>
      <c r="BG19" s="60" t="s">
        <v>137</v>
      </c>
      <c r="BH19" s="60" t="s">
        <v>137</v>
      </c>
      <c r="BI19" s="60" t="s">
        <v>137</v>
      </c>
      <c r="BJ19" s="60" t="s">
        <v>137</v>
      </c>
      <c r="BK19" s="60" t="s">
        <v>137</v>
      </c>
      <c r="BL19" s="60" t="s">
        <v>137</v>
      </c>
      <c r="BM19" s="60" t="s">
        <v>137</v>
      </c>
      <c r="BN19" s="60" t="s">
        <v>137</v>
      </c>
      <c r="BO19" s="60" t="s">
        <v>137</v>
      </c>
      <c r="BP19" s="60">
        <v>12.2</v>
      </c>
      <c r="BQ19" s="120">
        <f>AVERAGE(AL19:BP19)</f>
        <v>12.2</v>
      </c>
      <c r="BR19" s="4"/>
    </row>
    <row r="20" spans="2:70" ht="12.75" customHeight="1" x14ac:dyDescent="0.2">
      <c r="B20" s="1" t="str">
        <f t="shared" si="2"/>
        <v>Altiplano_Cerritos de Bernal</v>
      </c>
      <c r="C20" s="22" t="s">
        <v>3</v>
      </c>
      <c r="D20" s="22" t="s">
        <v>130</v>
      </c>
      <c r="E20" s="22" t="s">
        <v>5</v>
      </c>
      <c r="F20" s="121">
        <v>22.7</v>
      </c>
      <c r="G20" s="121">
        <v>24</v>
      </c>
      <c r="H20" s="121">
        <v>24.4</v>
      </c>
      <c r="I20" s="121">
        <v>25.9</v>
      </c>
      <c r="J20" s="121">
        <v>26.5</v>
      </c>
      <c r="K20" s="121">
        <v>27.2</v>
      </c>
      <c r="L20" s="121">
        <v>25.4</v>
      </c>
      <c r="M20" s="121">
        <v>23</v>
      </c>
      <c r="N20" s="121">
        <v>21.6</v>
      </c>
      <c r="O20" s="121">
        <v>22.1</v>
      </c>
      <c r="P20" s="121">
        <v>25.3</v>
      </c>
      <c r="Q20" s="121">
        <v>26</v>
      </c>
      <c r="R20" s="121">
        <v>25.8</v>
      </c>
      <c r="S20" s="121">
        <v>25.7</v>
      </c>
      <c r="T20" s="121">
        <v>25.7</v>
      </c>
      <c r="U20" s="121">
        <v>26.1</v>
      </c>
      <c r="V20" s="121">
        <v>26.5</v>
      </c>
      <c r="W20" s="121">
        <v>26.9</v>
      </c>
      <c r="X20" s="121">
        <v>26.4</v>
      </c>
      <c r="Y20" s="121">
        <v>24.7</v>
      </c>
      <c r="Z20" s="121">
        <v>19</v>
      </c>
      <c r="AA20" s="121">
        <v>19.7</v>
      </c>
      <c r="AB20" s="60" t="s">
        <v>137</v>
      </c>
      <c r="AC20" s="60" t="s">
        <v>137</v>
      </c>
      <c r="AD20" s="60" t="s">
        <v>137</v>
      </c>
      <c r="AE20" s="60" t="s">
        <v>137</v>
      </c>
      <c r="AF20" s="60" t="s">
        <v>137</v>
      </c>
      <c r="AG20" s="60" t="s">
        <v>137</v>
      </c>
      <c r="AH20" s="60" t="s">
        <v>137</v>
      </c>
      <c r="AI20" s="60" t="s">
        <v>137</v>
      </c>
      <c r="AJ20" s="60" t="s">
        <v>137</v>
      </c>
      <c r="AK20" s="118">
        <f t="shared" si="0"/>
        <v>24.572727272727267</v>
      </c>
      <c r="AL20" s="60">
        <v>12.7</v>
      </c>
      <c r="AM20" s="60">
        <v>12.7</v>
      </c>
      <c r="AN20" s="60">
        <v>11.5</v>
      </c>
      <c r="AO20" s="60">
        <v>8.6999999999999993</v>
      </c>
      <c r="AP20" s="60">
        <v>11.9</v>
      </c>
      <c r="AQ20" s="60">
        <v>12.2</v>
      </c>
      <c r="AR20" s="60">
        <v>13.6</v>
      </c>
      <c r="AS20" s="60">
        <v>13.4</v>
      </c>
      <c r="AT20" s="60">
        <v>10.9</v>
      </c>
      <c r="AU20" s="60">
        <v>7.4</v>
      </c>
      <c r="AV20" s="60">
        <v>8.9</v>
      </c>
      <c r="AW20" s="60">
        <v>8</v>
      </c>
      <c r="AX20" s="60">
        <v>11.6</v>
      </c>
      <c r="AY20" s="60">
        <v>10.6</v>
      </c>
      <c r="AZ20" s="60">
        <v>8.1999999999999993</v>
      </c>
      <c r="BA20" s="60">
        <v>7.4</v>
      </c>
      <c r="BB20" s="60">
        <v>6.8</v>
      </c>
      <c r="BC20" s="60">
        <v>10.4</v>
      </c>
      <c r="BD20" s="60">
        <v>8.6</v>
      </c>
      <c r="BE20" s="60">
        <v>5.6</v>
      </c>
      <c r="BF20" s="60">
        <v>8</v>
      </c>
      <c r="BG20" s="60">
        <v>9.9</v>
      </c>
      <c r="BH20" s="60" t="s">
        <v>137</v>
      </c>
      <c r="BI20" s="60" t="s">
        <v>137</v>
      </c>
      <c r="BJ20" s="60" t="s">
        <v>137</v>
      </c>
      <c r="BK20" s="60" t="s">
        <v>137</v>
      </c>
      <c r="BL20" s="60" t="s">
        <v>137</v>
      </c>
      <c r="BM20" s="60" t="s">
        <v>137</v>
      </c>
      <c r="BN20" s="60" t="s">
        <v>137</v>
      </c>
      <c r="BO20" s="60" t="s">
        <v>137</v>
      </c>
      <c r="BP20" s="60" t="s">
        <v>137</v>
      </c>
      <c r="BQ20" s="120">
        <f t="shared" si="1"/>
        <v>9.954545454545455</v>
      </c>
      <c r="BR20" s="4"/>
    </row>
    <row r="21" spans="2:70" ht="12.75" customHeight="1" x14ac:dyDescent="0.2">
      <c r="B21" s="1" t="str">
        <f t="shared" si="2"/>
        <v>Altiplano_Santa Matilde</v>
      </c>
      <c r="C21" s="22" t="s">
        <v>3</v>
      </c>
      <c r="D21" s="22" t="s">
        <v>133</v>
      </c>
      <c r="E21" s="22" t="s">
        <v>5</v>
      </c>
      <c r="F21" s="121">
        <v>24.6</v>
      </c>
      <c r="G21" s="121">
        <v>25.4</v>
      </c>
      <c r="H21" s="121">
        <v>25.5</v>
      </c>
      <c r="I21" s="121">
        <v>27</v>
      </c>
      <c r="J21" s="121">
        <v>28.7</v>
      </c>
      <c r="K21" s="121">
        <v>27.6</v>
      </c>
      <c r="L21" s="121">
        <v>25.9</v>
      </c>
      <c r="M21" s="121">
        <v>24.1</v>
      </c>
      <c r="N21" s="121">
        <v>23.5</v>
      </c>
      <c r="O21" s="121">
        <v>24.4</v>
      </c>
      <c r="P21" s="121">
        <v>26.6</v>
      </c>
      <c r="Q21" s="121">
        <v>28</v>
      </c>
      <c r="R21" s="121">
        <v>27</v>
      </c>
      <c r="S21" s="121">
        <v>27.7</v>
      </c>
      <c r="T21" s="121">
        <v>27</v>
      </c>
      <c r="U21" s="121">
        <v>28.1</v>
      </c>
      <c r="V21" s="121">
        <v>27.9</v>
      </c>
      <c r="W21" s="121">
        <v>27.7</v>
      </c>
      <c r="X21" s="121">
        <v>27.2</v>
      </c>
      <c r="Y21" s="121">
        <v>24.9</v>
      </c>
      <c r="Z21" s="121">
        <v>19.8</v>
      </c>
      <c r="AA21" s="121">
        <v>22.1</v>
      </c>
      <c r="AB21" s="121">
        <v>26.3</v>
      </c>
      <c r="AC21" s="121">
        <v>25.5</v>
      </c>
      <c r="AD21" s="121">
        <v>25.1</v>
      </c>
      <c r="AE21" s="121">
        <v>23.8</v>
      </c>
      <c r="AF21" s="60" t="s">
        <v>137</v>
      </c>
      <c r="AG21" s="60" t="s">
        <v>137</v>
      </c>
      <c r="AH21" s="60" t="s">
        <v>137</v>
      </c>
      <c r="AI21" s="60" t="s">
        <v>137</v>
      </c>
      <c r="AJ21" s="60" t="s">
        <v>137</v>
      </c>
      <c r="AK21" s="118">
        <f t="shared" si="0"/>
        <v>25.823076923076918</v>
      </c>
      <c r="AL21" s="60">
        <v>13</v>
      </c>
      <c r="AM21" s="60">
        <v>13.1</v>
      </c>
      <c r="AN21" s="60">
        <v>12.6</v>
      </c>
      <c r="AO21" s="60">
        <v>9.4</v>
      </c>
      <c r="AP21" s="60">
        <v>11.6</v>
      </c>
      <c r="AQ21" s="60">
        <v>12.6</v>
      </c>
      <c r="AR21" s="60">
        <v>14.1</v>
      </c>
      <c r="AS21" s="60">
        <v>13.3</v>
      </c>
      <c r="AT21" s="60">
        <v>11.1</v>
      </c>
      <c r="AU21" s="60">
        <v>7.1</v>
      </c>
      <c r="AV21" s="60">
        <v>6.9</v>
      </c>
      <c r="AW21" s="60">
        <v>8.3000000000000007</v>
      </c>
      <c r="AX21" s="60">
        <v>10.4</v>
      </c>
      <c r="AY21" s="60">
        <v>8.6</v>
      </c>
      <c r="AZ21" s="60">
        <v>8.3000000000000007</v>
      </c>
      <c r="BA21" s="60">
        <v>7</v>
      </c>
      <c r="BB21" s="60">
        <v>10.8</v>
      </c>
      <c r="BC21" s="60">
        <v>7.7</v>
      </c>
      <c r="BD21" s="60">
        <v>9</v>
      </c>
      <c r="BE21" s="60">
        <v>8.5</v>
      </c>
      <c r="BF21" s="60">
        <v>8.4</v>
      </c>
      <c r="BG21" s="60">
        <v>11.5</v>
      </c>
      <c r="BH21" s="60">
        <v>9.9</v>
      </c>
      <c r="BI21" s="60">
        <v>12.9</v>
      </c>
      <c r="BJ21" s="60">
        <v>10.5</v>
      </c>
      <c r="BK21" s="60">
        <v>10.7</v>
      </c>
      <c r="BL21" s="60" t="s">
        <v>137</v>
      </c>
      <c r="BM21" s="60" t="s">
        <v>137</v>
      </c>
      <c r="BN21" s="60" t="s">
        <v>137</v>
      </c>
      <c r="BO21" s="60" t="s">
        <v>137</v>
      </c>
      <c r="BP21" s="60" t="s">
        <v>137</v>
      </c>
      <c r="BQ21" s="120">
        <f t="shared" si="1"/>
        <v>10.280769230769231</v>
      </c>
      <c r="BR21" s="4"/>
    </row>
    <row r="22" spans="2:70" ht="12.75" customHeight="1" x14ac:dyDescent="0.2">
      <c r="B22" s="1" t="str">
        <f t="shared" si="2"/>
        <v>Altiplano_La Herradura</v>
      </c>
      <c r="C22" s="22" t="s">
        <v>3</v>
      </c>
      <c r="D22" s="22" t="s">
        <v>131</v>
      </c>
      <c r="E22" s="22" t="s">
        <v>11</v>
      </c>
      <c r="F22" s="121">
        <v>22.5</v>
      </c>
      <c r="G22" s="121">
        <v>24.2</v>
      </c>
      <c r="H22" s="121">
        <v>24.1</v>
      </c>
      <c r="I22" s="121">
        <v>25.5</v>
      </c>
      <c r="J22" s="121">
        <v>26.3</v>
      </c>
      <c r="K22" s="121">
        <v>26.7</v>
      </c>
      <c r="L22" s="121">
        <v>24</v>
      </c>
      <c r="M22" s="121">
        <v>22</v>
      </c>
      <c r="N22" s="121">
        <v>20.3</v>
      </c>
      <c r="O22" s="121">
        <v>21.2</v>
      </c>
      <c r="P22" s="121">
        <v>22.9</v>
      </c>
      <c r="Q22" s="121">
        <v>24.8</v>
      </c>
      <c r="R22" s="121">
        <v>23.7</v>
      </c>
      <c r="S22" s="121">
        <v>24</v>
      </c>
      <c r="T22" s="121">
        <v>24.5</v>
      </c>
      <c r="U22" s="121">
        <v>25.3</v>
      </c>
      <c r="V22" s="121">
        <v>24.8</v>
      </c>
      <c r="W22" s="121">
        <v>26.9</v>
      </c>
      <c r="X22" s="121">
        <v>25.9</v>
      </c>
      <c r="Y22" s="121">
        <v>23.3</v>
      </c>
      <c r="Z22" s="121">
        <v>18.399999999999999</v>
      </c>
      <c r="AA22" s="121">
        <v>18.600000000000001</v>
      </c>
      <c r="AB22" s="121">
        <v>23.2</v>
      </c>
      <c r="AC22" s="121">
        <v>24.9</v>
      </c>
      <c r="AD22" s="121">
        <v>23.3</v>
      </c>
      <c r="AE22" s="121">
        <v>21.7</v>
      </c>
      <c r="AF22" s="121">
        <v>19.399999999999999</v>
      </c>
      <c r="AG22" s="121">
        <v>21</v>
      </c>
      <c r="AH22" s="121">
        <v>21.3</v>
      </c>
      <c r="AI22" s="121">
        <v>23.1</v>
      </c>
      <c r="AJ22" s="121">
        <v>22.8</v>
      </c>
      <c r="AK22" s="118">
        <f t="shared" si="0"/>
        <v>23.245161290322578</v>
      </c>
      <c r="AL22" s="60">
        <v>12.7</v>
      </c>
      <c r="AM22" s="60">
        <v>11.5</v>
      </c>
      <c r="AN22" s="60">
        <v>12.1</v>
      </c>
      <c r="AO22" s="60">
        <v>9.6999999999999993</v>
      </c>
      <c r="AP22" s="60">
        <v>10.6</v>
      </c>
      <c r="AQ22" s="60">
        <v>12.2</v>
      </c>
      <c r="AR22" s="60">
        <v>13.9</v>
      </c>
      <c r="AS22" s="60">
        <v>12.5</v>
      </c>
      <c r="AT22" s="60">
        <v>10.199999999999999</v>
      </c>
      <c r="AU22" s="60">
        <v>6.3</v>
      </c>
      <c r="AV22" s="60">
        <v>4.9000000000000004</v>
      </c>
      <c r="AW22" s="60">
        <v>6.1</v>
      </c>
      <c r="AX22" s="60">
        <v>9.1</v>
      </c>
      <c r="AY22" s="60">
        <v>7</v>
      </c>
      <c r="AZ22" s="60">
        <v>7.4</v>
      </c>
      <c r="BA22" s="60">
        <v>6.1</v>
      </c>
      <c r="BB22" s="60">
        <v>7.1</v>
      </c>
      <c r="BC22" s="60">
        <v>4.5999999999999996</v>
      </c>
      <c r="BD22" s="60">
        <v>3.7</v>
      </c>
      <c r="BE22" s="60">
        <v>4.0999999999999996</v>
      </c>
      <c r="BF22" s="60">
        <v>6</v>
      </c>
      <c r="BG22" s="60">
        <v>9.6</v>
      </c>
      <c r="BH22" s="60">
        <v>7.2</v>
      </c>
      <c r="BI22" s="60">
        <v>10.6</v>
      </c>
      <c r="BJ22" s="60">
        <v>9.9</v>
      </c>
      <c r="BK22" s="60">
        <v>8.5</v>
      </c>
      <c r="BL22" s="60">
        <v>4.7</v>
      </c>
      <c r="BM22" s="60">
        <v>5.4</v>
      </c>
      <c r="BN22" s="60">
        <v>3.8</v>
      </c>
      <c r="BO22" s="60">
        <v>3.2</v>
      </c>
      <c r="BP22" s="60">
        <v>3.4</v>
      </c>
      <c r="BQ22" s="120">
        <f t="shared" si="1"/>
        <v>7.8741935483870957</v>
      </c>
      <c r="BR22" s="4"/>
    </row>
    <row r="23" spans="2:70" ht="12.75" customHeight="1" x14ac:dyDescent="0.2">
      <c r="B23" s="1" t="str">
        <f t="shared" si="2"/>
        <v>Altiplano_Peotillos</v>
      </c>
      <c r="C23" s="22" t="s">
        <v>3</v>
      </c>
      <c r="D23" s="22" t="s">
        <v>48</v>
      </c>
      <c r="E23" s="22" t="s">
        <v>49</v>
      </c>
      <c r="F23" s="60" t="s">
        <v>137</v>
      </c>
      <c r="G23" s="60" t="s">
        <v>137</v>
      </c>
      <c r="H23" s="60" t="s">
        <v>137</v>
      </c>
      <c r="I23" s="60" t="s">
        <v>137</v>
      </c>
      <c r="J23" s="60" t="s">
        <v>137</v>
      </c>
      <c r="K23" s="60" t="s">
        <v>137</v>
      </c>
      <c r="L23" s="60" t="s">
        <v>137</v>
      </c>
      <c r="M23" s="60" t="s">
        <v>137</v>
      </c>
      <c r="N23" s="60" t="s">
        <v>137</v>
      </c>
      <c r="O23" s="60" t="s">
        <v>137</v>
      </c>
      <c r="P23" s="60" t="s">
        <v>137</v>
      </c>
      <c r="Q23" s="60" t="s">
        <v>137</v>
      </c>
      <c r="R23" s="60" t="s">
        <v>137</v>
      </c>
      <c r="S23" s="60" t="s">
        <v>137</v>
      </c>
      <c r="T23" s="60" t="s">
        <v>137</v>
      </c>
      <c r="U23" s="60" t="s">
        <v>137</v>
      </c>
      <c r="V23" s="60" t="s">
        <v>137</v>
      </c>
      <c r="W23" s="60" t="s">
        <v>137</v>
      </c>
      <c r="X23" s="60" t="s">
        <v>137</v>
      </c>
      <c r="Y23" s="60" t="s">
        <v>137</v>
      </c>
      <c r="Z23" s="60" t="s">
        <v>137</v>
      </c>
      <c r="AA23" s="60" t="s">
        <v>137</v>
      </c>
      <c r="AB23" s="60" t="s">
        <v>137</v>
      </c>
      <c r="AC23" s="60" t="s">
        <v>137</v>
      </c>
      <c r="AD23" s="60" t="s">
        <v>137</v>
      </c>
      <c r="AE23" s="60" t="s">
        <v>137</v>
      </c>
      <c r="AF23" s="60" t="s">
        <v>137</v>
      </c>
      <c r="AG23" s="60" t="s">
        <v>137</v>
      </c>
      <c r="AH23" s="60" t="s">
        <v>137</v>
      </c>
      <c r="AI23" s="60" t="s">
        <v>137</v>
      </c>
      <c r="AJ23" s="121">
        <v>22.8</v>
      </c>
      <c r="AK23" s="118">
        <f t="shared" si="0"/>
        <v>22.8</v>
      </c>
      <c r="AL23" s="60" t="s">
        <v>137</v>
      </c>
      <c r="AM23" s="60" t="s">
        <v>137</v>
      </c>
      <c r="AN23" s="60" t="s">
        <v>137</v>
      </c>
      <c r="AO23" s="60" t="s">
        <v>137</v>
      </c>
      <c r="AP23" s="60" t="s">
        <v>137</v>
      </c>
      <c r="AQ23" s="60" t="s">
        <v>137</v>
      </c>
      <c r="AR23" s="60" t="s">
        <v>137</v>
      </c>
      <c r="AS23" s="60" t="s">
        <v>137</v>
      </c>
      <c r="AT23" s="60" t="s">
        <v>137</v>
      </c>
      <c r="AU23" s="60" t="s">
        <v>137</v>
      </c>
      <c r="AV23" s="60" t="s">
        <v>137</v>
      </c>
      <c r="AW23" s="60" t="s">
        <v>137</v>
      </c>
      <c r="AX23" s="60" t="s">
        <v>137</v>
      </c>
      <c r="AY23" s="60" t="s">
        <v>137</v>
      </c>
      <c r="AZ23" s="60" t="s">
        <v>137</v>
      </c>
      <c r="BA23" s="60" t="s">
        <v>137</v>
      </c>
      <c r="BB23" s="60" t="s">
        <v>137</v>
      </c>
      <c r="BC23" s="60" t="s">
        <v>137</v>
      </c>
      <c r="BD23" s="60" t="s">
        <v>137</v>
      </c>
      <c r="BE23" s="60" t="s">
        <v>137</v>
      </c>
      <c r="BF23" s="60" t="s">
        <v>137</v>
      </c>
      <c r="BG23" s="60" t="s">
        <v>137</v>
      </c>
      <c r="BH23" s="60" t="s">
        <v>137</v>
      </c>
      <c r="BI23" s="60" t="s">
        <v>137</v>
      </c>
      <c r="BJ23" s="60" t="s">
        <v>137</v>
      </c>
      <c r="BK23" s="60" t="s">
        <v>137</v>
      </c>
      <c r="BL23" s="60" t="s">
        <v>137</v>
      </c>
      <c r="BM23" s="60" t="s">
        <v>137</v>
      </c>
      <c r="BN23" s="60" t="s">
        <v>137</v>
      </c>
      <c r="BO23" s="60" t="s">
        <v>137</v>
      </c>
      <c r="BP23" s="60">
        <v>3.4</v>
      </c>
      <c r="BQ23" s="120">
        <f t="shared" si="1"/>
        <v>3.4</v>
      </c>
      <c r="BR23" s="4"/>
    </row>
    <row r="24" spans="2:70" ht="12.75" customHeight="1" x14ac:dyDescent="0.2">
      <c r="B24" s="1" t="str">
        <f t="shared" si="2"/>
        <v>Centro_Benito Juárez</v>
      </c>
      <c r="C24" s="84" t="s">
        <v>6</v>
      </c>
      <c r="D24" s="84" t="s">
        <v>7</v>
      </c>
      <c r="E24" s="84" t="s">
        <v>8</v>
      </c>
      <c r="F24" s="121">
        <v>25.5</v>
      </c>
      <c r="G24" s="121">
        <v>27.9</v>
      </c>
      <c r="H24" s="121">
        <v>27.8</v>
      </c>
      <c r="I24" s="121">
        <v>29.2</v>
      </c>
      <c r="J24" s="121">
        <v>30.5</v>
      </c>
      <c r="K24" s="121">
        <v>30.4</v>
      </c>
      <c r="L24" s="121">
        <v>27.7</v>
      </c>
      <c r="M24" s="121">
        <v>25.2</v>
      </c>
      <c r="N24" s="121">
        <v>21</v>
      </c>
      <c r="O24" s="121">
        <v>23.5</v>
      </c>
      <c r="P24" s="121">
        <v>25.9</v>
      </c>
      <c r="Q24" s="121">
        <v>28.5</v>
      </c>
      <c r="R24" s="121">
        <v>27.2</v>
      </c>
      <c r="S24" s="121">
        <v>27.7</v>
      </c>
      <c r="T24" s="121">
        <v>28</v>
      </c>
      <c r="U24" s="121">
        <v>27.3</v>
      </c>
      <c r="V24" s="121">
        <v>28.4</v>
      </c>
      <c r="W24" s="121">
        <v>30.3</v>
      </c>
      <c r="X24" s="121">
        <v>29.1</v>
      </c>
      <c r="Y24" s="121">
        <v>26.3</v>
      </c>
      <c r="Z24" s="121">
        <v>19.7</v>
      </c>
      <c r="AA24" s="121">
        <v>22.7</v>
      </c>
      <c r="AB24" s="121">
        <v>27</v>
      </c>
      <c r="AC24" s="121">
        <v>28.3</v>
      </c>
      <c r="AD24" s="121">
        <v>25.8</v>
      </c>
      <c r="AE24" s="121">
        <v>24.1</v>
      </c>
      <c r="AF24" s="121">
        <v>20.100000000000001</v>
      </c>
      <c r="AG24" s="121">
        <v>22.9</v>
      </c>
      <c r="AH24" s="121">
        <v>24.8</v>
      </c>
      <c r="AI24" s="121">
        <v>26</v>
      </c>
      <c r="AJ24" s="121">
        <v>26.4</v>
      </c>
      <c r="AK24" s="118">
        <f t="shared" si="0"/>
        <v>26.29677419354838</v>
      </c>
      <c r="AL24" s="60">
        <v>12.6</v>
      </c>
      <c r="AM24" s="60">
        <v>13.4</v>
      </c>
      <c r="AN24" s="60">
        <v>12.6</v>
      </c>
      <c r="AO24" s="60">
        <v>12.6</v>
      </c>
      <c r="AP24" s="60">
        <v>11.5</v>
      </c>
      <c r="AQ24" s="60">
        <v>11.2</v>
      </c>
      <c r="AR24" s="60">
        <v>13.2</v>
      </c>
      <c r="AS24" s="60">
        <v>13.8</v>
      </c>
      <c r="AT24" s="60">
        <v>10.4</v>
      </c>
      <c r="AU24" s="60">
        <v>9.9</v>
      </c>
      <c r="AV24" s="60">
        <v>5.9</v>
      </c>
      <c r="AW24" s="60">
        <v>5.9</v>
      </c>
      <c r="AX24" s="60">
        <v>7.4</v>
      </c>
      <c r="AY24" s="60">
        <v>6.5</v>
      </c>
      <c r="AZ24" s="60">
        <v>7.2</v>
      </c>
      <c r="BA24" s="60">
        <v>6.4</v>
      </c>
      <c r="BB24" s="60">
        <v>6.9</v>
      </c>
      <c r="BC24" s="60">
        <v>6.8</v>
      </c>
      <c r="BD24" s="60">
        <v>8</v>
      </c>
      <c r="BE24" s="60">
        <v>6.9</v>
      </c>
      <c r="BF24" s="60">
        <v>10</v>
      </c>
      <c r="BG24" s="60">
        <v>10.3</v>
      </c>
      <c r="BH24" s="60">
        <v>7.5</v>
      </c>
      <c r="BI24" s="60">
        <v>14.6</v>
      </c>
      <c r="BJ24" s="60">
        <v>10.7</v>
      </c>
      <c r="BK24" s="60">
        <v>9</v>
      </c>
      <c r="BL24" s="60">
        <v>7.8</v>
      </c>
      <c r="BM24" s="60">
        <v>10</v>
      </c>
      <c r="BN24" s="60">
        <v>6.5</v>
      </c>
      <c r="BO24" s="60">
        <v>2.2999999999999998</v>
      </c>
      <c r="BP24" s="60">
        <v>6.2</v>
      </c>
      <c r="BQ24" s="120">
        <f t="shared" si="1"/>
        <v>9.1612903225806477</v>
      </c>
      <c r="BR24" s="4"/>
    </row>
    <row r="25" spans="2:70" ht="12.75" customHeight="1" x14ac:dyDescent="0.2">
      <c r="B25" s="1" t="str">
        <f t="shared" si="2"/>
        <v>Centro_El Polvorín</v>
      </c>
      <c r="C25" s="84" t="s">
        <v>6</v>
      </c>
      <c r="D25" s="84" t="s">
        <v>25</v>
      </c>
      <c r="E25" s="84" t="s">
        <v>26</v>
      </c>
      <c r="F25" s="121" t="s">
        <v>137</v>
      </c>
      <c r="G25" s="121" t="s">
        <v>137</v>
      </c>
      <c r="H25" s="121" t="s">
        <v>137</v>
      </c>
      <c r="I25" s="121" t="s">
        <v>137</v>
      </c>
      <c r="J25" s="121" t="s">
        <v>137</v>
      </c>
      <c r="K25" s="121" t="s">
        <v>137</v>
      </c>
      <c r="L25" s="121" t="s">
        <v>137</v>
      </c>
      <c r="M25" s="121" t="s">
        <v>137</v>
      </c>
      <c r="N25" s="121" t="s">
        <v>137</v>
      </c>
      <c r="O25" s="121" t="s">
        <v>137</v>
      </c>
      <c r="P25" s="121" t="s">
        <v>137</v>
      </c>
      <c r="Q25" s="121" t="s">
        <v>137</v>
      </c>
      <c r="R25" s="121" t="s">
        <v>137</v>
      </c>
      <c r="S25" s="121" t="s">
        <v>137</v>
      </c>
      <c r="T25" s="121" t="s">
        <v>137</v>
      </c>
      <c r="U25" s="121">
        <v>26.9</v>
      </c>
      <c r="V25" s="121">
        <v>29.1</v>
      </c>
      <c r="W25" s="121">
        <v>29.9</v>
      </c>
      <c r="X25" s="121">
        <v>28.8</v>
      </c>
      <c r="Y25" s="121">
        <v>26.1</v>
      </c>
      <c r="Z25" s="121">
        <v>20.7</v>
      </c>
      <c r="AA25" s="121">
        <v>21.7</v>
      </c>
      <c r="AB25" s="121">
        <v>25.7</v>
      </c>
      <c r="AC25" s="121">
        <v>26.1</v>
      </c>
      <c r="AD25" s="121">
        <v>25.3</v>
      </c>
      <c r="AE25" s="121">
        <v>23.9</v>
      </c>
      <c r="AF25" s="121">
        <v>23.3</v>
      </c>
      <c r="AG25" s="121">
        <v>23.1</v>
      </c>
      <c r="AH25" s="121">
        <v>24.5</v>
      </c>
      <c r="AI25" s="121">
        <v>25.9</v>
      </c>
      <c r="AJ25" s="121">
        <v>26</v>
      </c>
      <c r="AK25" s="118">
        <f t="shared" si="0"/>
        <v>25.437499999999996</v>
      </c>
      <c r="AL25" s="60" t="s">
        <v>137</v>
      </c>
      <c r="AM25" s="60" t="s">
        <v>137</v>
      </c>
      <c r="AN25" s="60" t="s">
        <v>137</v>
      </c>
      <c r="AO25" s="60" t="s">
        <v>137</v>
      </c>
      <c r="AP25" s="60" t="s">
        <v>137</v>
      </c>
      <c r="AQ25" s="60" t="s">
        <v>137</v>
      </c>
      <c r="AR25" s="60" t="s">
        <v>137</v>
      </c>
      <c r="AS25" s="60" t="s">
        <v>137</v>
      </c>
      <c r="AT25" s="60" t="s">
        <v>137</v>
      </c>
      <c r="AU25" s="60" t="s">
        <v>137</v>
      </c>
      <c r="AV25" s="60" t="s">
        <v>137</v>
      </c>
      <c r="AW25" s="60" t="s">
        <v>137</v>
      </c>
      <c r="AX25" s="60" t="s">
        <v>137</v>
      </c>
      <c r="AY25" s="60" t="s">
        <v>137</v>
      </c>
      <c r="AZ25" s="60" t="s">
        <v>137</v>
      </c>
      <c r="BA25" s="60">
        <v>10.8</v>
      </c>
      <c r="BB25" s="60">
        <v>9.6</v>
      </c>
      <c r="BC25" s="60">
        <v>11.1</v>
      </c>
      <c r="BD25" s="60">
        <v>11.2</v>
      </c>
      <c r="BE25" s="60">
        <v>8.5</v>
      </c>
      <c r="BF25" s="60">
        <v>9.8000000000000007</v>
      </c>
      <c r="BG25" s="60">
        <v>12.3</v>
      </c>
      <c r="BH25" s="60">
        <v>9.6999999999999993</v>
      </c>
      <c r="BI25" s="60">
        <v>15.3</v>
      </c>
      <c r="BJ25" s="60">
        <v>14.7</v>
      </c>
      <c r="BK25" s="60">
        <v>12.4</v>
      </c>
      <c r="BL25" s="60">
        <v>6.8</v>
      </c>
      <c r="BM25" s="60">
        <v>9.4</v>
      </c>
      <c r="BN25" s="60">
        <v>7.2</v>
      </c>
      <c r="BO25" s="60">
        <v>7.4</v>
      </c>
      <c r="BP25" s="60">
        <v>7.8</v>
      </c>
      <c r="BQ25" s="120">
        <f t="shared" si="1"/>
        <v>10.250000000000002</v>
      </c>
      <c r="BR25" s="4"/>
    </row>
    <row r="26" spans="2:70" ht="12.75" customHeight="1" x14ac:dyDescent="0.2">
      <c r="B26" s="1" t="str">
        <f t="shared" si="2"/>
        <v xml:space="preserve">Centro_Santa Clara </v>
      </c>
      <c r="C26" s="84" t="s">
        <v>6</v>
      </c>
      <c r="D26" s="84" t="s">
        <v>64</v>
      </c>
      <c r="E26" s="84" t="s">
        <v>65</v>
      </c>
      <c r="F26" s="121" t="s">
        <v>137</v>
      </c>
      <c r="G26" s="121" t="s">
        <v>137</v>
      </c>
      <c r="H26" s="121" t="s">
        <v>137</v>
      </c>
      <c r="I26" s="121" t="s">
        <v>137</v>
      </c>
      <c r="J26" s="121" t="s">
        <v>137</v>
      </c>
      <c r="K26" s="121" t="s">
        <v>137</v>
      </c>
      <c r="L26" s="121" t="s">
        <v>137</v>
      </c>
      <c r="M26" s="121" t="s">
        <v>137</v>
      </c>
      <c r="N26" s="121" t="s">
        <v>137</v>
      </c>
      <c r="O26" s="121" t="s">
        <v>137</v>
      </c>
      <c r="P26" s="121" t="s">
        <v>137</v>
      </c>
      <c r="Q26" s="121" t="s">
        <v>137</v>
      </c>
      <c r="R26" s="121" t="s">
        <v>137</v>
      </c>
      <c r="S26" s="121" t="s">
        <v>137</v>
      </c>
      <c r="T26" s="121" t="s">
        <v>137</v>
      </c>
      <c r="U26" s="121">
        <v>22.6</v>
      </c>
      <c r="V26" s="121">
        <v>29</v>
      </c>
      <c r="W26" s="121">
        <v>30.1</v>
      </c>
      <c r="X26" s="121">
        <v>28.3</v>
      </c>
      <c r="Y26" s="121">
        <v>26.4</v>
      </c>
      <c r="Z26" s="121">
        <v>20.6</v>
      </c>
      <c r="AA26" s="121">
        <v>21.5</v>
      </c>
      <c r="AB26" s="121">
        <v>26.7</v>
      </c>
      <c r="AC26" s="121">
        <v>26.5</v>
      </c>
      <c r="AD26" s="121">
        <v>25.4</v>
      </c>
      <c r="AE26" s="121">
        <v>23.5</v>
      </c>
      <c r="AF26" s="121">
        <v>23.5</v>
      </c>
      <c r="AG26" s="121">
        <v>23.6</v>
      </c>
      <c r="AH26" s="121">
        <v>24.4</v>
      </c>
      <c r="AI26" s="121">
        <v>26.3</v>
      </c>
      <c r="AJ26" s="121">
        <v>25.8</v>
      </c>
      <c r="AK26" s="118">
        <f t="shared" si="0"/>
        <v>25.262499999999999</v>
      </c>
      <c r="AL26" s="60" t="s">
        <v>137</v>
      </c>
      <c r="AM26" s="60" t="s">
        <v>137</v>
      </c>
      <c r="AN26" s="60" t="s">
        <v>137</v>
      </c>
      <c r="AO26" s="60" t="s">
        <v>137</v>
      </c>
      <c r="AP26" s="60" t="s">
        <v>137</v>
      </c>
      <c r="AQ26" s="60" t="s">
        <v>137</v>
      </c>
      <c r="AR26" s="60" t="s">
        <v>137</v>
      </c>
      <c r="AS26" s="60" t="s">
        <v>137</v>
      </c>
      <c r="AT26" s="60" t="s">
        <v>137</v>
      </c>
      <c r="AU26" s="60" t="s">
        <v>137</v>
      </c>
      <c r="AV26" s="60" t="s">
        <v>137</v>
      </c>
      <c r="AW26" s="60" t="s">
        <v>137</v>
      </c>
      <c r="AX26" s="60" t="s">
        <v>137</v>
      </c>
      <c r="AY26" s="60" t="s">
        <v>137</v>
      </c>
      <c r="AZ26" s="60" t="s">
        <v>137</v>
      </c>
      <c r="BA26" s="60">
        <v>15.5</v>
      </c>
      <c r="BB26" s="60">
        <v>9.6</v>
      </c>
      <c r="BC26" s="60">
        <v>10.7</v>
      </c>
      <c r="BD26" s="60">
        <v>10.199999999999999</v>
      </c>
      <c r="BE26" s="60">
        <v>7.2</v>
      </c>
      <c r="BF26" s="60">
        <v>10.199999999999999</v>
      </c>
      <c r="BG26" s="60">
        <v>11.2</v>
      </c>
      <c r="BH26" s="60">
        <v>9.1999999999999993</v>
      </c>
      <c r="BI26" s="60">
        <v>14.8</v>
      </c>
      <c r="BJ26" s="60">
        <v>13.8</v>
      </c>
      <c r="BK26" s="60">
        <v>13.4</v>
      </c>
      <c r="BL26" s="60">
        <v>6.9</v>
      </c>
      <c r="BM26" s="60">
        <v>11.1</v>
      </c>
      <c r="BN26" s="60">
        <v>8.3000000000000007</v>
      </c>
      <c r="BO26" s="60">
        <v>8.1999999999999993</v>
      </c>
      <c r="BP26" s="60">
        <v>7.5</v>
      </c>
      <c r="BQ26" s="120">
        <f t="shared" si="1"/>
        <v>10.487500000000001</v>
      </c>
      <c r="BR26" s="4"/>
    </row>
    <row r="27" spans="2:70" ht="12.75" customHeight="1" x14ac:dyDescent="0.2">
      <c r="B27" s="1" t="str">
        <f t="shared" si="2"/>
        <v>Centro_INIFAP San Luis</v>
      </c>
      <c r="C27" s="84" t="s">
        <v>6</v>
      </c>
      <c r="D27" s="84" t="s">
        <v>106</v>
      </c>
      <c r="E27" s="84" t="s">
        <v>104</v>
      </c>
      <c r="F27" s="121" t="s">
        <v>137</v>
      </c>
      <c r="G27" s="121" t="s">
        <v>137</v>
      </c>
      <c r="H27" s="121" t="s">
        <v>137</v>
      </c>
      <c r="I27" s="121" t="s">
        <v>137</v>
      </c>
      <c r="J27" s="121" t="s">
        <v>137</v>
      </c>
      <c r="K27" s="121" t="s">
        <v>137</v>
      </c>
      <c r="L27" s="121" t="s">
        <v>137</v>
      </c>
      <c r="M27" s="121" t="s">
        <v>137</v>
      </c>
      <c r="N27" s="121" t="s">
        <v>137</v>
      </c>
      <c r="O27" s="121" t="s">
        <v>137</v>
      </c>
      <c r="P27" s="121" t="s">
        <v>137</v>
      </c>
      <c r="Q27" s="121" t="s">
        <v>137</v>
      </c>
      <c r="R27" s="121" t="s">
        <v>137</v>
      </c>
      <c r="S27" s="121" t="s">
        <v>137</v>
      </c>
      <c r="T27" s="121">
        <v>26.3</v>
      </c>
      <c r="U27" s="121">
        <v>27.5</v>
      </c>
      <c r="V27" s="121">
        <v>27.6</v>
      </c>
      <c r="W27" s="121">
        <v>28.5</v>
      </c>
      <c r="X27" s="121">
        <v>27</v>
      </c>
      <c r="Y27" s="121">
        <v>24.6</v>
      </c>
      <c r="Z27" s="121">
        <v>18.7</v>
      </c>
      <c r="AA27" s="121">
        <v>21.6</v>
      </c>
      <c r="AB27" s="121">
        <v>25.9</v>
      </c>
      <c r="AC27" s="121">
        <v>26.3</v>
      </c>
      <c r="AD27" s="121">
        <v>24.4</v>
      </c>
      <c r="AE27" s="121">
        <v>21.9</v>
      </c>
      <c r="AF27" s="121">
        <v>19.2</v>
      </c>
      <c r="AG27" s="121">
        <v>21</v>
      </c>
      <c r="AH27" s="121">
        <v>22.4</v>
      </c>
      <c r="AI27" s="121">
        <v>24.4</v>
      </c>
      <c r="AJ27" s="121">
        <v>26.1</v>
      </c>
      <c r="AK27" s="118">
        <f t="shared" si="0"/>
        <v>24.317647058823525</v>
      </c>
      <c r="AL27" s="60" t="s">
        <v>137</v>
      </c>
      <c r="AM27" s="60" t="s">
        <v>137</v>
      </c>
      <c r="AN27" s="60" t="s">
        <v>137</v>
      </c>
      <c r="AO27" s="60" t="s">
        <v>137</v>
      </c>
      <c r="AP27" s="60" t="s">
        <v>137</v>
      </c>
      <c r="AQ27" s="60" t="s">
        <v>137</v>
      </c>
      <c r="AR27" s="60" t="s">
        <v>137</v>
      </c>
      <c r="AS27" s="60" t="s">
        <v>137</v>
      </c>
      <c r="AT27" s="60" t="s">
        <v>137</v>
      </c>
      <c r="AU27" s="60" t="s">
        <v>137</v>
      </c>
      <c r="AV27" s="60" t="s">
        <v>137</v>
      </c>
      <c r="AW27" s="60" t="s">
        <v>137</v>
      </c>
      <c r="AX27" s="60" t="s">
        <v>137</v>
      </c>
      <c r="AY27" s="60" t="s">
        <v>137</v>
      </c>
      <c r="AZ27" s="60">
        <v>13.3</v>
      </c>
      <c r="BA27" s="60">
        <v>6.1</v>
      </c>
      <c r="BB27" s="60">
        <v>6.3</v>
      </c>
      <c r="BC27" s="60">
        <v>5.3</v>
      </c>
      <c r="BD27" s="60">
        <v>6.3</v>
      </c>
      <c r="BE27" s="60">
        <v>5.8</v>
      </c>
      <c r="BF27" s="60">
        <v>11.6</v>
      </c>
      <c r="BG27" s="60">
        <v>10.4</v>
      </c>
      <c r="BH27" s="60">
        <v>6</v>
      </c>
      <c r="BI27" s="60">
        <v>14.7</v>
      </c>
      <c r="BJ27" s="60">
        <v>13</v>
      </c>
      <c r="BK27" s="60">
        <v>9.9</v>
      </c>
      <c r="BL27" s="60">
        <v>11</v>
      </c>
      <c r="BM27" s="60">
        <v>10</v>
      </c>
      <c r="BN27" s="60">
        <v>11.8</v>
      </c>
      <c r="BO27" s="60">
        <v>2.2999999999999998</v>
      </c>
      <c r="BP27" s="60">
        <v>7.1</v>
      </c>
      <c r="BQ27" s="120">
        <f t="shared" si="1"/>
        <v>8.8764705882352946</v>
      </c>
      <c r="BR27" s="4"/>
    </row>
    <row r="28" spans="2:70" ht="12.75" customHeight="1" x14ac:dyDescent="0.2">
      <c r="B28" s="1" t="str">
        <f t="shared" si="2"/>
        <v>Centro_La Lugarda</v>
      </c>
      <c r="C28" s="84" t="s">
        <v>6</v>
      </c>
      <c r="D28" s="84" t="s">
        <v>39</v>
      </c>
      <c r="E28" s="84" t="s">
        <v>40</v>
      </c>
      <c r="F28" s="121" t="s">
        <v>137</v>
      </c>
      <c r="G28" s="121" t="s">
        <v>137</v>
      </c>
      <c r="H28" s="121" t="s">
        <v>137</v>
      </c>
      <c r="I28" s="121" t="s">
        <v>137</v>
      </c>
      <c r="J28" s="121" t="s">
        <v>137</v>
      </c>
      <c r="K28" s="121" t="s">
        <v>137</v>
      </c>
      <c r="L28" s="121" t="s">
        <v>137</v>
      </c>
      <c r="M28" s="121" t="s">
        <v>137</v>
      </c>
      <c r="N28" s="121" t="s">
        <v>137</v>
      </c>
      <c r="O28" s="121" t="s">
        <v>137</v>
      </c>
      <c r="P28" s="121" t="s">
        <v>137</v>
      </c>
      <c r="Q28" s="121" t="s">
        <v>137</v>
      </c>
      <c r="R28" s="121" t="s">
        <v>137</v>
      </c>
      <c r="S28" s="121" t="s">
        <v>137</v>
      </c>
      <c r="T28" s="121">
        <v>12.3</v>
      </c>
      <c r="U28" s="121">
        <v>23.9</v>
      </c>
      <c r="V28" s="121">
        <v>25.5</v>
      </c>
      <c r="W28" s="121">
        <v>26.7</v>
      </c>
      <c r="X28" s="121">
        <v>24.6</v>
      </c>
      <c r="Y28" s="121">
        <v>22.5</v>
      </c>
      <c r="Z28" s="121">
        <v>16.899999999999999</v>
      </c>
      <c r="AA28" s="121">
        <v>19.399999999999999</v>
      </c>
      <c r="AB28" s="121">
        <v>23.5</v>
      </c>
      <c r="AC28" s="121">
        <v>24.8</v>
      </c>
      <c r="AD28" s="121">
        <v>22.5</v>
      </c>
      <c r="AE28" s="121">
        <v>20.8</v>
      </c>
      <c r="AF28" s="121">
        <v>17.5</v>
      </c>
      <c r="AG28" s="121">
        <v>20</v>
      </c>
      <c r="AH28" s="121">
        <v>20.399999999999999</v>
      </c>
      <c r="AI28" s="121">
        <v>22.2</v>
      </c>
      <c r="AJ28" s="121">
        <v>24</v>
      </c>
      <c r="AK28" s="118">
        <f t="shared" si="0"/>
        <v>21.617647058823529</v>
      </c>
      <c r="AL28" s="60" t="s">
        <v>137</v>
      </c>
      <c r="AM28" s="60" t="s">
        <v>137</v>
      </c>
      <c r="AN28" s="60" t="s">
        <v>137</v>
      </c>
      <c r="AO28" s="60" t="s">
        <v>137</v>
      </c>
      <c r="AP28" s="60" t="s">
        <v>137</v>
      </c>
      <c r="AQ28" s="60" t="s">
        <v>137</v>
      </c>
      <c r="AR28" s="60" t="s">
        <v>137</v>
      </c>
      <c r="AS28" s="60" t="s">
        <v>137</v>
      </c>
      <c r="AT28" s="60" t="s">
        <v>137</v>
      </c>
      <c r="AU28" s="60" t="s">
        <v>137</v>
      </c>
      <c r="AV28" s="60" t="s">
        <v>137</v>
      </c>
      <c r="AW28" s="60" t="s">
        <v>137</v>
      </c>
      <c r="AX28" s="60" t="s">
        <v>137</v>
      </c>
      <c r="AY28" s="60" t="s">
        <v>137</v>
      </c>
      <c r="AZ28" s="60">
        <v>8.8000000000000007</v>
      </c>
      <c r="BA28" s="60">
        <v>4.7</v>
      </c>
      <c r="BB28" s="60">
        <v>7.2</v>
      </c>
      <c r="BC28" s="60">
        <v>6.9</v>
      </c>
      <c r="BD28" s="60">
        <v>4.0999999999999996</v>
      </c>
      <c r="BE28" s="60">
        <v>3.6</v>
      </c>
      <c r="BF28" s="60">
        <v>9.6</v>
      </c>
      <c r="BG28" s="60">
        <v>9.8000000000000007</v>
      </c>
      <c r="BH28" s="60">
        <v>6.3</v>
      </c>
      <c r="BI28" s="60">
        <v>13.3</v>
      </c>
      <c r="BJ28" s="60">
        <v>6.3</v>
      </c>
      <c r="BK28" s="60">
        <v>6.4</v>
      </c>
      <c r="BL28" s="60">
        <v>5.0999999999999996</v>
      </c>
      <c r="BM28" s="60">
        <v>7.9</v>
      </c>
      <c r="BN28" s="60">
        <v>4.4000000000000004</v>
      </c>
      <c r="BO28" s="60">
        <v>3.5</v>
      </c>
      <c r="BP28" s="60">
        <v>6.6</v>
      </c>
      <c r="BQ28" s="120">
        <f t="shared" si="1"/>
        <v>6.7352941176470589</v>
      </c>
      <c r="BR28" s="4"/>
    </row>
    <row r="29" spans="2:70" ht="12.75" customHeight="1" x14ac:dyDescent="0.2">
      <c r="B29" s="1" t="str">
        <f t="shared" si="2"/>
        <v>Centro_La Purisima</v>
      </c>
      <c r="C29" s="84" t="s">
        <v>6</v>
      </c>
      <c r="D29" s="84" t="s">
        <v>41</v>
      </c>
      <c r="E29" s="84" t="s">
        <v>42</v>
      </c>
      <c r="F29" s="60" t="s">
        <v>137</v>
      </c>
      <c r="G29" s="60" t="s">
        <v>137</v>
      </c>
      <c r="H29" s="60" t="s">
        <v>137</v>
      </c>
      <c r="I29" s="60" t="s">
        <v>137</v>
      </c>
      <c r="J29" s="60" t="s">
        <v>137</v>
      </c>
      <c r="K29" s="60" t="s">
        <v>137</v>
      </c>
      <c r="L29" s="60" t="s">
        <v>137</v>
      </c>
      <c r="M29" s="60" t="s">
        <v>137</v>
      </c>
      <c r="N29" s="60" t="s">
        <v>137</v>
      </c>
      <c r="O29" s="60" t="s">
        <v>137</v>
      </c>
      <c r="P29" s="60" t="s">
        <v>137</v>
      </c>
      <c r="Q29" s="60" t="s">
        <v>137</v>
      </c>
      <c r="R29" s="60" t="s">
        <v>137</v>
      </c>
      <c r="S29" s="60" t="s">
        <v>137</v>
      </c>
      <c r="T29" s="60" t="s">
        <v>137</v>
      </c>
      <c r="U29" s="60" t="s">
        <v>137</v>
      </c>
      <c r="V29" s="60" t="s">
        <v>137</v>
      </c>
      <c r="W29" s="60" t="s">
        <v>137</v>
      </c>
      <c r="X29" s="60" t="s">
        <v>137</v>
      </c>
      <c r="Y29" s="60" t="s">
        <v>137</v>
      </c>
      <c r="Z29" s="60" t="s">
        <v>137</v>
      </c>
      <c r="AA29" s="60" t="s">
        <v>137</v>
      </c>
      <c r="AB29" s="60" t="s">
        <v>137</v>
      </c>
      <c r="AC29" s="60" t="s">
        <v>137</v>
      </c>
      <c r="AD29" s="60" t="s">
        <v>137</v>
      </c>
      <c r="AE29" s="60" t="s">
        <v>137</v>
      </c>
      <c r="AF29" s="60" t="s">
        <v>137</v>
      </c>
      <c r="AG29" s="60" t="s">
        <v>137</v>
      </c>
      <c r="AH29" s="60" t="s">
        <v>137</v>
      </c>
      <c r="AI29" s="60" t="s">
        <v>137</v>
      </c>
      <c r="AJ29" s="121">
        <v>24</v>
      </c>
      <c r="AK29" s="118">
        <f t="shared" si="0"/>
        <v>24</v>
      </c>
      <c r="AL29" s="60" t="s">
        <v>137</v>
      </c>
      <c r="AM29" s="60" t="s">
        <v>137</v>
      </c>
      <c r="AN29" s="60" t="s">
        <v>137</v>
      </c>
      <c r="AO29" s="60" t="s">
        <v>137</v>
      </c>
      <c r="AP29" s="60" t="s">
        <v>137</v>
      </c>
      <c r="AQ29" s="60" t="s">
        <v>137</v>
      </c>
      <c r="AR29" s="60" t="s">
        <v>137</v>
      </c>
      <c r="AS29" s="60" t="s">
        <v>137</v>
      </c>
      <c r="AT29" s="60" t="s">
        <v>137</v>
      </c>
      <c r="AU29" s="60" t="s">
        <v>137</v>
      </c>
      <c r="AV29" s="60" t="s">
        <v>137</v>
      </c>
      <c r="AW29" s="60" t="s">
        <v>137</v>
      </c>
      <c r="AX29" s="60" t="s">
        <v>137</v>
      </c>
      <c r="AY29" s="60" t="s">
        <v>137</v>
      </c>
      <c r="AZ29" s="60" t="s">
        <v>137</v>
      </c>
      <c r="BA29" s="60" t="s">
        <v>137</v>
      </c>
      <c r="BB29" s="60" t="s">
        <v>137</v>
      </c>
      <c r="BC29" s="60" t="s">
        <v>137</v>
      </c>
      <c r="BD29" s="60" t="s">
        <v>137</v>
      </c>
      <c r="BE29" s="60" t="s">
        <v>137</v>
      </c>
      <c r="BF29" s="60" t="s">
        <v>137</v>
      </c>
      <c r="BG29" s="60" t="s">
        <v>137</v>
      </c>
      <c r="BH29" s="60" t="s">
        <v>137</v>
      </c>
      <c r="BI29" s="60" t="s">
        <v>137</v>
      </c>
      <c r="BJ29" s="60" t="s">
        <v>137</v>
      </c>
      <c r="BK29" s="60" t="s">
        <v>137</v>
      </c>
      <c r="BL29" s="60" t="s">
        <v>137</v>
      </c>
      <c r="BM29" s="60" t="s">
        <v>137</v>
      </c>
      <c r="BN29" s="60" t="s">
        <v>137</v>
      </c>
      <c r="BO29" s="60" t="s">
        <v>137</v>
      </c>
      <c r="BP29" s="60">
        <v>6.6</v>
      </c>
      <c r="BQ29" s="120">
        <f t="shared" si="1"/>
        <v>6.6</v>
      </c>
      <c r="BR29" s="4"/>
    </row>
    <row r="30" spans="2:70" ht="12.75" customHeight="1" x14ac:dyDescent="0.2">
      <c r="B30" s="1" t="str">
        <f t="shared" si="2"/>
        <v>Centro_San Ignacio</v>
      </c>
      <c r="C30" s="84" t="s">
        <v>6</v>
      </c>
      <c r="D30" s="84" t="s">
        <v>61</v>
      </c>
      <c r="E30" s="84" t="s">
        <v>62</v>
      </c>
      <c r="F30" s="121" t="s">
        <v>137</v>
      </c>
      <c r="G30" s="121" t="s">
        <v>137</v>
      </c>
      <c r="H30" s="121" t="s">
        <v>137</v>
      </c>
      <c r="I30" s="121" t="s">
        <v>137</v>
      </c>
      <c r="J30" s="121" t="s">
        <v>137</v>
      </c>
      <c r="K30" s="121" t="s">
        <v>137</v>
      </c>
      <c r="L30" s="121" t="s">
        <v>137</v>
      </c>
      <c r="M30" s="121" t="s">
        <v>137</v>
      </c>
      <c r="N30" s="121" t="s">
        <v>137</v>
      </c>
      <c r="O30" s="121" t="s">
        <v>137</v>
      </c>
      <c r="P30" s="121" t="s">
        <v>137</v>
      </c>
      <c r="Q30" s="121" t="s">
        <v>137</v>
      </c>
      <c r="R30" s="121" t="s">
        <v>137</v>
      </c>
      <c r="S30" s="121" t="s">
        <v>137</v>
      </c>
      <c r="T30" s="121">
        <v>19.7</v>
      </c>
      <c r="U30" s="121">
        <v>27</v>
      </c>
      <c r="V30" s="121">
        <v>28.9</v>
      </c>
      <c r="W30" s="121">
        <v>29.5</v>
      </c>
      <c r="X30" s="121">
        <v>28.3</v>
      </c>
      <c r="Y30" s="121">
        <v>25.7</v>
      </c>
      <c r="Z30" s="121">
        <v>18.899999999999999</v>
      </c>
      <c r="AA30" s="121">
        <v>21</v>
      </c>
      <c r="AB30" s="121">
        <v>26.7</v>
      </c>
      <c r="AC30" s="121">
        <v>27.1</v>
      </c>
      <c r="AD30" s="121">
        <v>24.9</v>
      </c>
      <c r="AE30" s="121">
        <v>22.5</v>
      </c>
      <c r="AF30" s="121">
        <v>20.6</v>
      </c>
      <c r="AG30" s="121">
        <v>22.1</v>
      </c>
      <c r="AH30" s="121">
        <v>23.6</v>
      </c>
      <c r="AI30" s="121">
        <v>25.3</v>
      </c>
      <c r="AJ30" s="121">
        <v>27</v>
      </c>
      <c r="AK30" s="118">
        <f t="shared" si="0"/>
        <v>24.635294117647064</v>
      </c>
      <c r="AL30" s="60" t="s">
        <v>137</v>
      </c>
      <c r="AM30" s="60" t="s">
        <v>137</v>
      </c>
      <c r="AN30" s="60" t="s">
        <v>137</v>
      </c>
      <c r="AO30" s="60" t="s">
        <v>137</v>
      </c>
      <c r="AP30" s="60" t="s">
        <v>137</v>
      </c>
      <c r="AQ30" s="60" t="s">
        <v>137</v>
      </c>
      <c r="AR30" s="60" t="s">
        <v>137</v>
      </c>
      <c r="AS30" s="60" t="s">
        <v>137</v>
      </c>
      <c r="AT30" s="60" t="s">
        <v>137</v>
      </c>
      <c r="AU30" s="60" t="s">
        <v>137</v>
      </c>
      <c r="AV30" s="60" t="s">
        <v>137</v>
      </c>
      <c r="AW30" s="60" t="s">
        <v>137</v>
      </c>
      <c r="AX30" s="60" t="s">
        <v>137</v>
      </c>
      <c r="AY30" s="60" t="s">
        <v>137</v>
      </c>
      <c r="AZ30" s="60">
        <v>10.9</v>
      </c>
      <c r="BA30" s="60">
        <v>7.3</v>
      </c>
      <c r="BB30" s="60">
        <v>6.8</v>
      </c>
      <c r="BC30" s="60">
        <v>7.5</v>
      </c>
      <c r="BD30" s="60">
        <v>7</v>
      </c>
      <c r="BE30" s="60">
        <v>6.8</v>
      </c>
      <c r="BF30" s="60">
        <v>11</v>
      </c>
      <c r="BG30" s="60">
        <v>11.2</v>
      </c>
      <c r="BH30" s="60">
        <v>8.1999999999999993</v>
      </c>
      <c r="BI30" s="60">
        <v>13.9</v>
      </c>
      <c r="BJ30" s="60">
        <v>12.2</v>
      </c>
      <c r="BK30" s="60">
        <v>8.6</v>
      </c>
      <c r="BL30" s="60">
        <v>10.8</v>
      </c>
      <c r="BM30" s="60">
        <v>10.3</v>
      </c>
      <c r="BN30" s="60">
        <v>9.3000000000000007</v>
      </c>
      <c r="BO30" s="60">
        <v>4.7</v>
      </c>
      <c r="BP30" s="60">
        <v>9.1</v>
      </c>
      <c r="BQ30" s="120">
        <f t="shared" si="1"/>
        <v>9.1529411764705877</v>
      </c>
      <c r="BR30" s="4"/>
    </row>
    <row r="31" spans="2:70" ht="12.75" customHeight="1" x14ac:dyDescent="0.2">
      <c r="B31" s="1" t="str">
        <f t="shared" si="2"/>
        <v>Centro_San Isidro</v>
      </c>
      <c r="C31" s="84" t="s">
        <v>6</v>
      </c>
      <c r="D31" s="84" t="s">
        <v>63</v>
      </c>
      <c r="E31" s="84" t="s">
        <v>62</v>
      </c>
      <c r="F31" s="121" t="s">
        <v>137</v>
      </c>
      <c r="G31" s="121" t="s">
        <v>137</v>
      </c>
      <c r="H31" s="121" t="s">
        <v>137</v>
      </c>
      <c r="I31" s="121" t="s">
        <v>137</v>
      </c>
      <c r="J31" s="121" t="s">
        <v>137</v>
      </c>
      <c r="K31" s="121" t="s">
        <v>137</v>
      </c>
      <c r="L31" s="121" t="s">
        <v>137</v>
      </c>
      <c r="M31" s="121" t="s">
        <v>137</v>
      </c>
      <c r="N31" s="121" t="s">
        <v>137</v>
      </c>
      <c r="O31" s="121" t="s">
        <v>137</v>
      </c>
      <c r="P31" s="121" t="s">
        <v>137</v>
      </c>
      <c r="Q31" s="121" t="s">
        <v>137</v>
      </c>
      <c r="R31" s="121" t="s">
        <v>137</v>
      </c>
      <c r="S31" s="121" t="s">
        <v>137</v>
      </c>
      <c r="T31" s="121" t="s">
        <v>137</v>
      </c>
      <c r="U31" s="121" t="s">
        <v>137</v>
      </c>
      <c r="V31" s="121">
        <v>28</v>
      </c>
      <c r="W31" s="121">
        <v>29.2</v>
      </c>
      <c r="X31" s="121">
        <v>27.8</v>
      </c>
      <c r="Y31" s="121">
        <v>24.9</v>
      </c>
      <c r="Z31" s="121">
        <v>18.600000000000001</v>
      </c>
      <c r="AA31" s="121">
        <v>20.7</v>
      </c>
      <c r="AB31" s="121">
        <v>25.5</v>
      </c>
      <c r="AC31" s="121">
        <v>27.4</v>
      </c>
      <c r="AD31" s="121">
        <v>24.8</v>
      </c>
      <c r="AE31" s="121">
        <v>23.6</v>
      </c>
      <c r="AF31" s="121">
        <v>20.399999999999999</v>
      </c>
      <c r="AG31" s="121">
        <v>21.9</v>
      </c>
      <c r="AH31" s="121">
        <v>23.5</v>
      </c>
      <c r="AI31" s="121">
        <v>25.1</v>
      </c>
      <c r="AJ31" s="121">
        <v>25.9</v>
      </c>
      <c r="AK31" s="118">
        <f t="shared" si="0"/>
        <v>24.486666666666665</v>
      </c>
      <c r="AL31" s="60" t="s">
        <v>137</v>
      </c>
      <c r="AM31" s="60" t="s">
        <v>137</v>
      </c>
      <c r="AN31" s="60" t="s">
        <v>137</v>
      </c>
      <c r="AO31" s="60" t="s">
        <v>137</v>
      </c>
      <c r="AP31" s="60" t="s">
        <v>137</v>
      </c>
      <c r="AQ31" s="60" t="s">
        <v>137</v>
      </c>
      <c r="AR31" s="60" t="s">
        <v>137</v>
      </c>
      <c r="AS31" s="60" t="s">
        <v>137</v>
      </c>
      <c r="AT31" s="60" t="s">
        <v>137</v>
      </c>
      <c r="AU31" s="60" t="s">
        <v>137</v>
      </c>
      <c r="AV31" s="60" t="s">
        <v>137</v>
      </c>
      <c r="AW31" s="60" t="s">
        <v>137</v>
      </c>
      <c r="AX31" s="60" t="s">
        <v>137</v>
      </c>
      <c r="AY31" s="60" t="s">
        <v>137</v>
      </c>
      <c r="AZ31" s="60" t="s">
        <v>137</v>
      </c>
      <c r="BA31" s="60" t="s">
        <v>137</v>
      </c>
      <c r="BB31" s="60">
        <v>7.4</v>
      </c>
      <c r="BC31" s="60">
        <v>6.9</v>
      </c>
      <c r="BD31" s="60">
        <v>5.8</v>
      </c>
      <c r="BE31" s="60">
        <v>5.2</v>
      </c>
      <c r="BF31" s="60">
        <v>10.3</v>
      </c>
      <c r="BG31" s="60">
        <v>10.3</v>
      </c>
      <c r="BH31" s="60">
        <v>7.6</v>
      </c>
      <c r="BI31" s="60">
        <v>12.7</v>
      </c>
      <c r="BJ31" s="60">
        <v>9.4</v>
      </c>
      <c r="BK31" s="60">
        <v>8</v>
      </c>
      <c r="BL31" s="60">
        <v>9.1999999999999993</v>
      </c>
      <c r="BM31" s="60">
        <v>8.4</v>
      </c>
      <c r="BN31" s="60">
        <v>7.9</v>
      </c>
      <c r="BO31" s="60">
        <v>3.4</v>
      </c>
      <c r="BP31" s="60">
        <v>6.7</v>
      </c>
      <c r="BQ31" s="120">
        <f t="shared" si="1"/>
        <v>7.946666666666669</v>
      </c>
      <c r="BR31" s="4"/>
    </row>
    <row r="32" spans="2:70" ht="12.75" customHeight="1" x14ac:dyDescent="0.2">
      <c r="B32" s="1" t="str">
        <f t="shared" si="2"/>
        <v>Huasteca_5 de Mayo</v>
      </c>
      <c r="C32" s="82" t="s">
        <v>0</v>
      </c>
      <c r="D32" s="82" t="s">
        <v>1</v>
      </c>
      <c r="E32" s="82" t="s">
        <v>2</v>
      </c>
      <c r="F32" s="60" t="s">
        <v>137</v>
      </c>
      <c r="G32" s="60" t="s">
        <v>137</v>
      </c>
      <c r="H32" s="60" t="s">
        <v>137</v>
      </c>
      <c r="I32" s="60" t="s">
        <v>137</v>
      </c>
      <c r="J32" s="60" t="s">
        <v>137</v>
      </c>
      <c r="K32" s="60" t="s">
        <v>137</v>
      </c>
      <c r="L32" s="60" t="s">
        <v>137</v>
      </c>
      <c r="M32" s="60" t="s">
        <v>137</v>
      </c>
      <c r="N32" s="60" t="s">
        <v>137</v>
      </c>
      <c r="O32" s="60" t="s">
        <v>137</v>
      </c>
      <c r="P32" s="60" t="s">
        <v>137</v>
      </c>
      <c r="Q32" s="60" t="s">
        <v>137</v>
      </c>
      <c r="R32" s="60" t="s">
        <v>137</v>
      </c>
      <c r="S32" s="60" t="s">
        <v>137</v>
      </c>
      <c r="T32" s="60" t="s">
        <v>137</v>
      </c>
      <c r="U32" s="60" t="s">
        <v>137</v>
      </c>
      <c r="V32" s="60" t="s">
        <v>137</v>
      </c>
      <c r="W32" s="60" t="s">
        <v>137</v>
      </c>
      <c r="X32" s="60" t="s">
        <v>137</v>
      </c>
      <c r="Y32" s="60" t="s">
        <v>137</v>
      </c>
      <c r="Z32" s="60" t="s">
        <v>137</v>
      </c>
      <c r="AA32" s="60" t="s">
        <v>137</v>
      </c>
      <c r="AB32" s="60" t="s">
        <v>137</v>
      </c>
      <c r="AC32" s="60" t="s">
        <v>137</v>
      </c>
      <c r="AD32" s="60" t="s">
        <v>137</v>
      </c>
      <c r="AE32" s="60" t="s">
        <v>137</v>
      </c>
      <c r="AF32" s="60" t="s">
        <v>137</v>
      </c>
      <c r="AG32" s="60" t="s">
        <v>137</v>
      </c>
      <c r="AH32" s="60" t="s">
        <v>137</v>
      </c>
      <c r="AI32" s="60" t="s">
        <v>137</v>
      </c>
      <c r="AJ32" s="140">
        <v>29.3</v>
      </c>
      <c r="AK32" s="118">
        <f t="shared" si="0"/>
        <v>29.3</v>
      </c>
      <c r="AL32" s="60" t="s">
        <v>137</v>
      </c>
      <c r="AM32" s="60" t="s">
        <v>137</v>
      </c>
      <c r="AN32" s="60" t="s">
        <v>137</v>
      </c>
      <c r="AO32" s="60" t="s">
        <v>137</v>
      </c>
      <c r="AP32" s="60" t="s">
        <v>137</v>
      </c>
      <c r="AQ32" s="60" t="s">
        <v>137</v>
      </c>
      <c r="AR32" s="60" t="s">
        <v>137</v>
      </c>
      <c r="AS32" s="60" t="s">
        <v>137</v>
      </c>
      <c r="AT32" s="60" t="s">
        <v>137</v>
      </c>
      <c r="AU32" s="60" t="s">
        <v>137</v>
      </c>
      <c r="AV32" s="60" t="s">
        <v>137</v>
      </c>
      <c r="AW32" s="60" t="s">
        <v>137</v>
      </c>
      <c r="AX32" s="60" t="s">
        <v>137</v>
      </c>
      <c r="AY32" s="60" t="s">
        <v>137</v>
      </c>
      <c r="AZ32" s="60" t="s">
        <v>137</v>
      </c>
      <c r="BA32" s="60" t="s">
        <v>137</v>
      </c>
      <c r="BB32" s="60" t="s">
        <v>137</v>
      </c>
      <c r="BC32" s="60" t="s">
        <v>137</v>
      </c>
      <c r="BD32" s="60" t="s">
        <v>137</v>
      </c>
      <c r="BE32" s="60" t="s">
        <v>137</v>
      </c>
      <c r="BF32" s="60" t="s">
        <v>137</v>
      </c>
      <c r="BG32" s="60" t="s">
        <v>137</v>
      </c>
      <c r="BH32" s="60" t="s">
        <v>137</v>
      </c>
      <c r="BI32" s="60" t="s">
        <v>137</v>
      </c>
      <c r="BJ32" s="60" t="s">
        <v>137</v>
      </c>
      <c r="BK32" s="60" t="s">
        <v>137</v>
      </c>
      <c r="BL32" s="60" t="s">
        <v>137</v>
      </c>
      <c r="BM32" s="60" t="s">
        <v>137</v>
      </c>
      <c r="BN32" s="60" t="s">
        <v>137</v>
      </c>
      <c r="BO32" s="60" t="s">
        <v>137</v>
      </c>
      <c r="BP32" s="141">
        <v>17.3</v>
      </c>
      <c r="BQ32" s="120">
        <f t="shared" si="1"/>
        <v>17.3</v>
      </c>
      <c r="BR32" s="4"/>
    </row>
    <row r="33" spans="2:70" ht="12.75" customHeight="1" x14ac:dyDescent="0.2">
      <c r="B33" s="1" t="str">
        <f t="shared" si="2"/>
        <v>Huasteca_Estación Coyoles</v>
      </c>
      <c r="C33" s="82" t="s">
        <v>0</v>
      </c>
      <c r="D33" s="82" t="s">
        <v>32</v>
      </c>
      <c r="E33" s="82" t="s">
        <v>2</v>
      </c>
      <c r="F33" s="60" t="s">
        <v>137</v>
      </c>
      <c r="G33" s="60" t="s">
        <v>137</v>
      </c>
      <c r="H33" s="60" t="s">
        <v>137</v>
      </c>
      <c r="I33" s="60" t="s">
        <v>137</v>
      </c>
      <c r="J33" s="60" t="s">
        <v>137</v>
      </c>
      <c r="K33" s="60" t="s">
        <v>137</v>
      </c>
      <c r="L33" s="60" t="s">
        <v>137</v>
      </c>
      <c r="M33" s="60" t="s">
        <v>137</v>
      </c>
      <c r="N33" s="60" t="s">
        <v>137</v>
      </c>
      <c r="O33" s="60" t="s">
        <v>137</v>
      </c>
      <c r="P33" s="60" t="s">
        <v>137</v>
      </c>
      <c r="Q33" s="60" t="s">
        <v>137</v>
      </c>
      <c r="R33" s="60" t="s">
        <v>137</v>
      </c>
      <c r="S33" s="60" t="s">
        <v>137</v>
      </c>
      <c r="T33" s="60" t="s">
        <v>137</v>
      </c>
      <c r="U33" s="60" t="s">
        <v>137</v>
      </c>
      <c r="V33" s="60" t="s">
        <v>137</v>
      </c>
      <c r="W33" s="60" t="s">
        <v>137</v>
      </c>
      <c r="X33" s="60" t="s">
        <v>137</v>
      </c>
      <c r="Y33" s="60" t="s">
        <v>137</v>
      </c>
      <c r="Z33" s="60" t="s">
        <v>137</v>
      </c>
      <c r="AA33" s="60" t="s">
        <v>137</v>
      </c>
      <c r="AB33" s="60" t="s">
        <v>137</v>
      </c>
      <c r="AC33" s="60" t="s">
        <v>137</v>
      </c>
      <c r="AD33" s="60" t="s">
        <v>137</v>
      </c>
      <c r="AE33" s="60" t="s">
        <v>137</v>
      </c>
      <c r="AF33" s="60" t="s">
        <v>137</v>
      </c>
      <c r="AG33" s="60" t="s">
        <v>137</v>
      </c>
      <c r="AH33" s="60" t="s">
        <v>137</v>
      </c>
      <c r="AI33" s="60" t="s">
        <v>137</v>
      </c>
      <c r="AJ33" s="140">
        <v>29.3</v>
      </c>
      <c r="AK33" s="118">
        <f t="shared" si="0"/>
        <v>29.3</v>
      </c>
      <c r="AL33" s="60" t="s">
        <v>137</v>
      </c>
      <c r="AM33" s="60" t="s">
        <v>137</v>
      </c>
      <c r="AN33" s="60" t="s">
        <v>137</v>
      </c>
      <c r="AO33" s="60" t="s">
        <v>137</v>
      </c>
      <c r="AP33" s="60" t="s">
        <v>137</v>
      </c>
      <c r="AQ33" s="60" t="s">
        <v>137</v>
      </c>
      <c r="AR33" s="60" t="s">
        <v>137</v>
      </c>
      <c r="AS33" s="60" t="s">
        <v>137</v>
      </c>
      <c r="AT33" s="60" t="s">
        <v>137</v>
      </c>
      <c r="AU33" s="60" t="s">
        <v>137</v>
      </c>
      <c r="AV33" s="60" t="s">
        <v>137</v>
      </c>
      <c r="AW33" s="60" t="s">
        <v>137</v>
      </c>
      <c r="AX33" s="60" t="s">
        <v>137</v>
      </c>
      <c r="AY33" s="60" t="s">
        <v>137</v>
      </c>
      <c r="AZ33" s="60" t="s">
        <v>137</v>
      </c>
      <c r="BA33" s="60" t="s">
        <v>137</v>
      </c>
      <c r="BB33" s="60" t="s">
        <v>137</v>
      </c>
      <c r="BC33" s="60" t="s">
        <v>137</v>
      </c>
      <c r="BD33" s="60" t="s">
        <v>137</v>
      </c>
      <c r="BE33" s="60" t="s">
        <v>137</v>
      </c>
      <c r="BF33" s="60" t="s">
        <v>137</v>
      </c>
      <c r="BG33" s="60" t="s">
        <v>137</v>
      </c>
      <c r="BH33" s="60" t="s">
        <v>137</v>
      </c>
      <c r="BI33" s="60" t="s">
        <v>137</v>
      </c>
      <c r="BJ33" s="60" t="s">
        <v>137</v>
      </c>
      <c r="BK33" s="60" t="s">
        <v>137</v>
      </c>
      <c r="BL33" s="60" t="s">
        <v>137</v>
      </c>
      <c r="BM33" s="60" t="s">
        <v>137</v>
      </c>
      <c r="BN33" s="60" t="s">
        <v>137</v>
      </c>
      <c r="BO33" s="60" t="s">
        <v>137</v>
      </c>
      <c r="BP33" s="141">
        <v>17.3</v>
      </c>
      <c r="BQ33" s="120">
        <f t="shared" si="1"/>
        <v>17.3</v>
      </c>
      <c r="BR33" s="4"/>
    </row>
    <row r="34" spans="2:70" ht="12.75" customHeight="1" x14ac:dyDescent="0.2">
      <c r="B34" s="1" t="str">
        <f t="shared" si="2"/>
        <v>Huasteca_Ingenio Plan de Ayala</v>
      </c>
      <c r="C34" s="82" t="s">
        <v>0</v>
      </c>
      <c r="D34" s="82" t="s">
        <v>107</v>
      </c>
      <c r="E34" s="82" t="s">
        <v>2</v>
      </c>
      <c r="F34" s="60" t="s">
        <v>137</v>
      </c>
      <c r="G34" s="60" t="s">
        <v>137</v>
      </c>
      <c r="H34" s="60" t="s">
        <v>137</v>
      </c>
      <c r="I34" s="60" t="s">
        <v>137</v>
      </c>
      <c r="J34" s="60" t="s">
        <v>137</v>
      </c>
      <c r="K34" s="60" t="s">
        <v>137</v>
      </c>
      <c r="L34" s="60" t="s">
        <v>137</v>
      </c>
      <c r="M34" s="60" t="s">
        <v>137</v>
      </c>
      <c r="N34" s="60" t="s">
        <v>137</v>
      </c>
      <c r="O34" s="60" t="s">
        <v>137</v>
      </c>
      <c r="P34" s="60" t="s">
        <v>137</v>
      </c>
      <c r="Q34" s="60" t="s">
        <v>137</v>
      </c>
      <c r="R34" s="60" t="s">
        <v>137</v>
      </c>
      <c r="S34" s="60" t="s">
        <v>137</v>
      </c>
      <c r="T34" s="60" t="s">
        <v>137</v>
      </c>
      <c r="U34" s="60" t="s">
        <v>137</v>
      </c>
      <c r="V34" s="60" t="s">
        <v>137</v>
      </c>
      <c r="W34" s="60" t="s">
        <v>137</v>
      </c>
      <c r="X34" s="60" t="s">
        <v>137</v>
      </c>
      <c r="Y34" s="60" t="s">
        <v>137</v>
      </c>
      <c r="Z34" s="60" t="s">
        <v>137</v>
      </c>
      <c r="AA34" s="60" t="s">
        <v>137</v>
      </c>
      <c r="AB34" s="60" t="s">
        <v>137</v>
      </c>
      <c r="AC34" s="60" t="s">
        <v>137</v>
      </c>
      <c r="AD34" s="60" t="s">
        <v>137</v>
      </c>
      <c r="AE34" s="60" t="s">
        <v>137</v>
      </c>
      <c r="AF34" s="60" t="s">
        <v>137</v>
      </c>
      <c r="AG34" s="60" t="s">
        <v>137</v>
      </c>
      <c r="AH34" s="60" t="s">
        <v>137</v>
      </c>
      <c r="AI34" s="60" t="s">
        <v>137</v>
      </c>
      <c r="AJ34" s="140">
        <v>29.3</v>
      </c>
      <c r="AK34" s="118">
        <f t="shared" si="0"/>
        <v>29.3</v>
      </c>
      <c r="AL34" s="60" t="s">
        <v>137</v>
      </c>
      <c r="AM34" s="60" t="s">
        <v>137</v>
      </c>
      <c r="AN34" s="60" t="s">
        <v>137</v>
      </c>
      <c r="AO34" s="60" t="s">
        <v>137</v>
      </c>
      <c r="AP34" s="60" t="s">
        <v>137</v>
      </c>
      <c r="AQ34" s="60" t="s">
        <v>137</v>
      </c>
      <c r="AR34" s="60" t="s">
        <v>137</v>
      </c>
      <c r="AS34" s="60" t="s">
        <v>137</v>
      </c>
      <c r="AT34" s="60" t="s">
        <v>137</v>
      </c>
      <c r="AU34" s="60" t="s">
        <v>137</v>
      </c>
      <c r="AV34" s="60" t="s">
        <v>137</v>
      </c>
      <c r="AW34" s="60" t="s">
        <v>137</v>
      </c>
      <c r="AX34" s="60" t="s">
        <v>137</v>
      </c>
      <c r="AY34" s="60" t="s">
        <v>137</v>
      </c>
      <c r="AZ34" s="60" t="s">
        <v>137</v>
      </c>
      <c r="BA34" s="60" t="s">
        <v>137</v>
      </c>
      <c r="BB34" s="60" t="s">
        <v>137</v>
      </c>
      <c r="BC34" s="60" t="s">
        <v>137</v>
      </c>
      <c r="BD34" s="60" t="s">
        <v>137</v>
      </c>
      <c r="BE34" s="60" t="s">
        <v>137</v>
      </c>
      <c r="BF34" s="60" t="s">
        <v>137</v>
      </c>
      <c r="BG34" s="60" t="s">
        <v>137</v>
      </c>
      <c r="BH34" s="60" t="s">
        <v>137</v>
      </c>
      <c r="BI34" s="60" t="s">
        <v>137</v>
      </c>
      <c r="BJ34" s="60" t="s">
        <v>137</v>
      </c>
      <c r="BK34" s="60" t="s">
        <v>137</v>
      </c>
      <c r="BL34" s="60" t="s">
        <v>137</v>
      </c>
      <c r="BM34" s="60" t="s">
        <v>137</v>
      </c>
      <c r="BN34" s="60" t="s">
        <v>137</v>
      </c>
      <c r="BO34" s="60" t="s">
        <v>137</v>
      </c>
      <c r="BP34" s="141">
        <v>17.3</v>
      </c>
      <c r="BQ34" s="120">
        <f t="shared" si="1"/>
        <v>17.3</v>
      </c>
      <c r="BR34" s="4"/>
    </row>
    <row r="35" spans="2:70" ht="12.75" customHeight="1" x14ac:dyDescent="0.2">
      <c r="B35" s="1" t="str">
        <f t="shared" si="2"/>
        <v>Huasteca_La Hincada</v>
      </c>
      <c r="C35" s="82" t="s">
        <v>0</v>
      </c>
      <c r="D35" s="82" t="s">
        <v>38</v>
      </c>
      <c r="E35" s="82" t="s">
        <v>2</v>
      </c>
      <c r="F35" s="60" t="s">
        <v>137</v>
      </c>
      <c r="G35" s="60" t="s">
        <v>137</v>
      </c>
      <c r="H35" s="60" t="s">
        <v>137</v>
      </c>
      <c r="I35" s="60" t="s">
        <v>137</v>
      </c>
      <c r="J35" s="60" t="s">
        <v>137</v>
      </c>
      <c r="K35" s="60" t="s">
        <v>137</v>
      </c>
      <c r="L35" s="60" t="s">
        <v>137</v>
      </c>
      <c r="M35" s="60" t="s">
        <v>137</v>
      </c>
      <c r="N35" s="60" t="s">
        <v>137</v>
      </c>
      <c r="O35" s="60" t="s">
        <v>137</v>
      </c>
      <c r="P35" s="60" t="s">
        <v>137</v>
      </c>
      <c r="Q35" s="60" t="s">
        <v>137</v>
      </c>
      <c r="R35" s="60" t="s">
        <v>137</v>
      </c>
      <c r="S35" s="60" t="s">
        <v>137</v>
      </c>
      <c r="T35" s="60" t="s">
        <v>137</v>
      </c>
      <c r="U35" s="60" t="s">
        <v>137</v>
      </c>
      <c r="V35" s="60" t="s">
        <v>137</v>
      </c>
      <c r="W35" s="60" t="s">
        <v>137</v>
      </c>
      <c r="X35" s="60" t="s">
        <v>137</v>
      </c>
      <c r="Y35" s="60" t="s">
        <v>137</v>
      </c>
      <c r="Z35" s="60" t="s">
        <v>137</v>
      </c>
      <c r="AA35" s="60" t="s">
        <v>137</v>
      </c>
      <c r="AB35" s="60" t="s">
        <v>137</v>
      </c>
      <c r="AC35" s="60" t="s">
        <v>137</v>
      </c>
      <c r="AD35" s="60" t="s">
        <v>137</v>
      </c>
      <c r="AE35" s="60" t="s">
        <v>137</v>
      </c>
      <c r="AF35" s="60" t="s">
        <v>137</v>
      </c>
      <c r="AG35" s="60" t="s">
        <v>137</v>
      </c>
      <c r="AH35" s="60" t="s">
        <v>137</v>
      </c>
      <c r="AI35" s="60" t="s">
        <v>137</v>
      </c>
      <c r="AJ35" s="140">
        <v>29.3</v>
      </c>
      <c r="AK35" s="118">
        <f t="shared" si="0"/>
        <v>29.3</v>
      </c>
      <c r="AL35" s="60" t="s">
        <v>137</v>
      </c>
      <c r="AM35" s="60" t="s">
        <v>137</v>
      </c>
      <c r="AN35" s="60" t="s">
        <v>137</v>
      </c>
      <c r="AO35" s="60" t="s">
        <v>137</v>
      </c>
      <c r="AP35" s="60" t="s">
        <v>137</v>
      </c>
      <c r="AQ35" s="60" t="s">
        <v>137</v>
      </c>
      <c r="AR35" s="60" t="s">
        <v>137</v>
      </c>
      <c r="AS35" s="60" t="s">
        <v>137</v>
      </c>
      <c r="AT35" s="60" t="s">
        <v>137</v>
      </c>
      <c r="AU35" s="60" t="s">
        <v>137</v>
      </c>
      <c r="AV35" s="60" t="s">
        <v>137</v>
      </c>
      <c r="AW35" s="60" t="s">
        <v>137</v>
      </c>
      <c r="AX35" s="60" t="s">
        <v>137</v>
      </c>
      <c r="AY35" s="60" t="s">
        <v>137</v>
      </c>
      <c r="AZ35" s="60" t="s">
        <v>137</v>
      </c>
      <c r="BA35" s="60" t="s">
        <v>137</v>
      </c>
      <c r="BB35" s="60" t="s">
        <v>137</v>
      </c>
      <c r="BC35" s="60" t="s">
        <v>137</v>
      </c>
      <c r="BD35" s="60" t="s">
        <v>137</v>
      </c>
      <c r="BE35" s="60" t="s">
        <v>137</v>
      </c>
      <c r="BF35" s="60" t="s">
        <v>137</v>
      </c>
      <c r="BG35" s="60" t="s">
        <v>137</v>
      </c>
      <c r="BH35" s="60" t="s">
        <v>137</v>
      </c>
      <c r="BI35" s="60" t="s">
        <v>137</v>
      </c>
      <c r="BJ35" s="60" t="s">
        <v>137</v>
      </c>
      <c r="BK35" s="60" t="s">
        <v>137</v>
      </c>
      <c r="BL35" s="60" t="s">
        <v>137</v>
      </c>
      <c r="BM35" s="60" t="s">
        <v>137</v>
      </c>
      <c r="BN35" s="60" t="s">
        <v>137</v>
      </c>
      <c r="BO35" s="60" t="s">
        <v>137</v>
      </c>
      <c r="BP35" s="141">
        <v>17.3</v>
      </c>
      <c r="BQ35" s="120">
        <f t="shared" si="1"/>
        <v>17.3</v>
      </c>
      <c r="BR35" s="4"/>
    </row>
    <row r="36" spans="2:70" ht="12.75" customHeight="1" x14ac:dyDescent="0.2">
      <c r="B36" s="1" t="str">
        <f t="shared" si="2"/>
        <v>Huasteca_Tampaya</v>
      </c>
      <c r="C36" s="82" t="s">
        <v>0</v>
      </c>
      <c r="D36" s="82" t="s">
        <v>70</v>
      </c>
      <c r="E36" s="82" t="s">
        <v>2</v>
      </c>
      <c r="F36" s="60" t="s">
        <v>137</v>
      </c>
      <c r="G36" s="60" t="s">
        <v>137</v>
      </c>
      <c r="H36" s="60" t="s">
        <v>137</v>
      </c>
      <c r="I36" s="60" t="s">
        <v>137</v>
      </c>
      <c r="J36" s="60" t="s">
        <v>137</v>
      </c>
      <c r="K36" s="60" t="s">
        <v>137</v>
      </c>
      <c r="L36" s="60" t="s">
        <v>137</v>
      </c>
      <c r="M36" s="60" t="s">
        <v>137</v>
      </c>
      <c r="N36" s="60" t="s">
        <v>137</v>
      </c>
      <c r="O36" s="60" t="s">
        <v>137</v>
      </c>
      <c r="P36" s="60" t="s">
        <v>137</v>
      </c>
      <c r="Q36" s="60" t="s">
        <v>137</v>
      </c>
      <c r="R36" s="60" t="s">
        <v>137</v>
      </c>
      <c r="S36" s="60" t="s">
        <v>137</v>
      </c>
      <c r="T36" s="60" t="s">
        <v>137</v>
      </c>
      <c r="U36" s="60" t="s">
        <v>137</v>
      </c>
      <c r="V36" s="60" t="s">
        <v>137</v>
      </c>
      <c r="W36" s="60" t="s">
        <v>137</v>
      </c>
      <c r="X36" s="60" t="s">
        <v>137</v>
      </c>
      <c r="Y36" s="60" t="s">
        <v>137</v>
      </c>
      <c r="Z36" s="60" t="s">
        <v>137</v>
      </c>
      <c r="AA36" s="60" t="s">
        <v>137</v>
      </c>
      <c r="AB36" s="60" t="s">
        <v>137</v>
      </c>
      <c r="AC36" s="60" t="s">
        <v>137</v>
      </c>
      <c r="AD36" s="60" t="s">
        <v>137</v>
      </c>
      <c r="AE36" s="60" t="s">
        <v>137</v>
      </c>
      <c r="AF36" s="60" t="s">
        <v>137</v>
      </c>
      <c r="AG36" s="60" t="s">
        <v>137</v>
      </c>
      <c r="AH36" s="60" t="s">
        <v>137</v>
      </c>
      <c r="AI36" s="60" t="s">
        <v>137</v>
      </c>
      <c r="AJ36" s="140">
        <v>29.3</v>
      </c>
      <c r="AK36" s="118">
        <f t="shared" si="0"/>
        <v>29.3</v>
      </c>
      <c r="AL36" s="60" t="s">
        <v>137</v>
      </c>
      <c r="AM36" s="60" t="s">
        <v>137</v>
      </c>
      <c r="AN36" s="60" t="s">
        <v>137</v>
      </c>
      <c r="AO36" s="60" t="s">
        <v>137</v>
      </c>
      <c r="AP36" s="60" t="s">
        <v>137</v>
      </c>
      <c r="AQ36" s="60" t="s">
        <v>137</v>
      </c>
      <c r="AR36" s="60" t="s">
        <v>137</v>
      </c>
      <c r="AS36" s="60" t="s">
        <v>137</v>
      </c>
      <c r="AT36" s="60" t="s">
        <v>137</v>
      </c>
      <c r="AU36" s="60" t="s">
        <v>137</v>
      </c>
      <c r="AV36" s="60" t="s">
        <v>137</v>
      </c>
      <c r="AW36" s="60" t="s">
        <v>137</v>
      </c>
      <c r="AX36" s="60" t="s">
        <v>137</v>
      </c>
      <c r="AY36" s="60" t="s">
        <v>137</v>
      </c>
      <c r="AZ36" s="60" t="s">
        <v>137</v>
      </c>
      <c r="BA36" s="60" t="s">
        <v>137</v>
      </c>
      <c r="BB36" s="60" t="s">
        <v>137</v>
      </c>
      <c r="BC36" s="60" t="s">
        <v>137</v>
      </c>
      <c r="BD36" s="60" t="s">
        <v>137</v>
      </c>
      <c r="BE36" s="60" t="s">
        <v>137</v>
      </c>
      <c r="BF36" s="60" t="s">
        <v>137</v>
      </c>
      <c r="BG36" s="60" t="s">
        <v>137</v>
      </c>
      <c r="BH36" s="60" t="s">
        <v>137</v>
      </c>
      <c r="BI36" s="60" t="s">
        <v>137</v>
      </c>
      <c r="BJ36" s="60" t="s">
        <v>137</v>
      </c>
      <c r="BK36" s="60" t="s">
        <v>137</v>
      </c>
      <c r="BL36" s="60" t="s">
        <v>137</v>
      </c>
      <c r="BM36" s="60" t="s">
        <v>137</v>
      </c>
      <c r="BN36" s="60" t="s">
        <v>137</v>
      </c>
      <c r="BO36" s="60" t="s">
        <v>137</v>
      </c>
      <c r="BP36" s="141">
        <v>17.3</v>
      </c>
      <c r="BQ36" s="120">
        <f t="shared" si="1"/>
        <v>17.3</v>
      </c>
      <c r="BR36" s="4"/>
    </row>
    <row r="37" spans="2:70" ht="12.75" customHeight="1" x14ac:dyDescent="0.2">
      <c r="B37" s="1" t="str">
        <f t="shared" si="2"/>
        <v>Huasteca_INIFAP Ebano</v>
      </c>
      <c r="C37" s="82" t="s">
        <v>0</v>
      </c>
      <c r="D37" s="82" t="s">
        <v>33</v>
      </c>
      <c r="E37" s="82" t="s">
        <v>34</v>
      </c>
      <c r="F37" s="60" t="s">
        <v>137</v>
      </c>
      <c r="G37" s="60" t="s">
        <v>137</v>
      </c>
      <c r="H37" s="60" t="s">
        <v>137</v>
      </c>
      <c r="I37" s="60" t="s">
        <v>137</v>
      </c>
      <c r="J37" s="60" t="s">
        <v>137</v>
      </c>
      <c r="K37" s="60" t="s">
        <v>137</v>
      </c>
      <c r="L37" s="60" t="s">
        <v>137</v>
      </c>
      <c r="M37" s="60" t="s">
        <v>137</v>
      </c>
      <c r="N37" s="60" t="s">
        <v>137</v>
      </c>
      <c r="O37" s="60" t="s">
        <v>137</v>
      </c>
      <c r="P37" s="60" t="s">
        <v>137</v>
      </c>
      <c r="Q37" s="60" t="s">
        <v>137</v>
      </c>
      <c r="R37" s="60" t="s">
        <v>137</v>
      </c>
      <c r="S37" s="60" t="s">
        <v>137</v>
      </c>
      <c r="T37" s="60" t="s">
        <v>137</v>
      </c>
      <c r="U37" s="60" t="s">
        <v>137</v>
      </c>
      <c r="V37" s="60" t="s">
        <v>137</v>
      </c>
      <c r="W37" s="60" t="s">
        <v>137</v>
      </c>
      <c r="X37" s="60" t="s">
        <v>137</v>
      </c>
      <c r="Y37" s="60" t="s">
        <v>137</v>
      </c>
      <c r="Z37" s="60" t="s">
        <v>137</v>
      </c>
      <c r="AA37" s="60" t="s">
        <v>137</v>
      </c>
      <c r="AB37" s="60" t="s">
        <v>137</v>
      </c>
      <c r="AC37" s="60" t="s">
        <v>137</v>
      </c>
      <c r="AD37" s="60" t="s">
        <v>137</v>
      </c>
      <c r="AE37" s="60" t="s">
        <v>137</v>
      </c>
      <c r="AF37" s="60" t="s">
        <v>137</v>
      </c>
      <c r="AG37" s="60" t="s">
        <v>137</v>
      </c>
      <c r="AH37" s="60" t="s">
        <v>137</v>
      </c>
      <c r="AI37" s="60" t="s">
        <v>137</v>
      </c>
      <c r="AJ37" s="140">
        <v>29.3</v>
      </c>
      <c r="AK37" s="118">
        <f t="shared" ref="AK37:AK57" si="3">AVERAGE(F37:AJ37)</f>
        <v>29.3</v>
      </c>
      <c r="AL37" s="60" t="s">
        <v>137</v>
      </c>
      <c r="AM37" s="60" t="s">
        <v>137</v>
      </c>
      <c r="AN37" s="60" t="s">
        <v>137</v>
      </c>
      <c r="AO37" s="60" t="s">
        <v>137</v>
      </c>
      <c r="AP37" s="60" t="s">
        <v>137</v>
      </c>
      <c r="AQ37" s="60" t="s">
        <v>137</v>
      </c>
      <c r="AR37" s="60" t="s">
        <v>137</v>
      </c>
      <c r="AS37" s="60" t="s">
        <v>137</v>
      </c>
      <c r="AT37" s="60" t="s">
        <v>137</v>
      </c>
      <c r="AU37" s="60" t="s">
        <v>137</v>
      </c>
      <c r="AV37" s="60" t="s">
        <v>137</v>
      </c>
      <c r="AW37" s="60" t="s">
        <v>137</v>
      </c>
      <c r="AX37" s="60" t="s">
        <v>137</v>
      </c>
      <c r="AY37" s="60" t="s">
        <v>137</v>
      </c>
      <c r="AZ37" s="60" t="s">
        <v>137</v>
      </c>
      <c r="BA37" s="60" t="s">
        <v>137</v>
      </c>
      <c r="BB37" s="60" t="s">
        <v>137</v>
      </c>
      <c r="BC37" s="60" t="s">
        <v>137</v>
      </c>
      <c r="BD37" s="60" t="s">
        <v>137</v>
      </c>
      <c r="BE37" s="60" t="s">
        <v>137</v>
      </c>
      <c r="BF37" s="60" t="s">
        <v>137</v>
      </c>
      <c r="BG37" s="60" t="s">
        <v>137</v>
      </c>
      <c r="BH37" s="60" t="s">
        <v>137</v>
      </c>
      <c r="BI37" s="60" t="s">
        <v>137</v>
      </c>
      <c r="BJ37" s="60" t="s">
        <v>137</v>
      </c>
      <c r="BK37" s="60" t="s">
        <v>137</v>
      </c>
      <c r="BL37" s="60" t="s">
        <v>137</v>
      </c>
      <c r="BM37" s="60" t="s">
        <v>137</v>
      </c>
      <c r="BN37" s="60" t="s">
        <v>137</v>
      </c>
      <c r="BO37" s="60" t="s">
        <v>137</v>
      </c>
      <c r="BP37" s="141">
        <v>17.3</v>
      </c>
      <c r="BQ37" s="120">
        <f t="shared" ref="BQ37:BQ81" si="4">AVERAGE(AL37:BP37)</f>
        <v>17.3</v>
      </c>
      <c r="BR37" s="4"/>
    </row>
    <row r="38" spans="2:70" ht="12.75" customHeight="1" x14ac:dyDescent="0.2">
      <c r="B38" s="1" t="str">
        <f t="shared" si="2"/>
        <v>Huasteca_Ponciano</v>
      </c>
      <c r="C38" s="82" t="s">
        <v>0</v>
      </c>
      <c r="D38" s="82" t="s">
        <v>51</v>
      </c>
      <c r="E38" s="82" t="s">
        <v>34</v>
      </c>
      <c r="F38" s="60" t="s">
        <v>137</v>
      </c>
      <c r="G38" s="60" t="s">
        <v>137</v>
      </c>
      <c r="H38" s="60" t="s">
        <v>137</v>
      </c>
      <c r="I38" s="60" t="s">
        <v>137</v>
      </c>
      <c r="J38" s="60" t="s">
        <v>137</v>
      </c>
      <c r="K38" s="60" t="s">
        <v>137</v>
      </c>
      <c r="L38" s="60" t="s">
        <v>137</v>
      </c>
      <c r="M38" s="60" t="s">
        <v>137</v>
      </c>
      <c r="N38" s="60" t="s">
        <v>137</v>
      </c>
      <c r="O38" s="60" t="s">
        <v>137</v>
      </c>
      <c r="P38" s="60" t="s">
        <v>137</v>
      </c>
      <c r="Q38" s="60" t="s">
        <v>137</v>
      </c>
      <c r="R38" s="60" t="s">
        <v>137</v>
      </c>
      <c r="S38" s="60" t="s">
        <v>137</v>
      </c>
      <c r="T38" s="60" t="s">
        <v>137</v>
      </c>
      <c r="U38" s="60" t="s">
        <v>137</v>
      </c>
      <c r="V38" s="60" t="s">
        <v>137</v>
      </c>
      <c r="W38" s="60" t="s">
        <v>137</v>
      </c>
      <c r="X38" s="60" t="s">
        <v>137</v>
      </c>
      <c r="Y38" s="60" t="s">
        <v>137</v>
      </c>
      <c r="Z38" s="60" t="s">
        <v>137</v>
      </c>
      <c r="AA38" s="60" t="s">
        <v>137</v>
      </c>
      <c r="AB38" s="60" t="s">
        <v>137</v>
      </c>
      <c r="AC38" s="60" t="s">
        <v>137</v>
      </c>
      <c r="AD38" s="60" t="s">
        <v>137</v>
      </c>
      <c r="AE38" s="60" t="s">
        <v>137</v>
      </c>
      <c r="AF38" s="60" t="s">
        <v>137</v>
      </c>
      <c r="AG38" s="60" t="s">
        <v>137</v>
      </c>
      <c r="AH38" s="60" t="s">
        <v>137</v>
      </c>
      <c r="AI38" s="60" t="s">
        <v>137</v>
      </c>
      <c r="AJ38" s="140">
        <v>29.3</v>
      </c>
      <c r="AK38" s="118">
        <f t="shared" si="3"/>
        <v>29.3</v>
      </c>
      <c r="AL38" s="60" t="s">
        <v>137</v>
      </c>
      <c r="AM38" s="60" t="s">
        <v>137</v>
      </c>
      <c r="AN38" s="60" t="s">
        <v>137</v>
      </c>
      <c r="AO38" s="60" t="s">
        <v>137</v>
      </c>
      <c r="AP38" s="60" t="s">
        <v>137</v>
      </c>
      <c r="AQ38" s="60" t="s">
        <v>137</v>
      </c>
      <c r="AR38" s="60" t="s">
        <v>137</v>
      </c>
      <c r="AS38" s="60" t="s">
        <v>137</v>
      </c>
      <c r="AT38" s="60" t="s">
        <v>137</v>
      </c>
      <c r="AU38" s="60" t="s">
        <v>137</v>
      </c>
      <c r="AV38" s="60" t="s">
        <v>137</v>
      </c>
      <c r="AW38" s="60" t="s">
        <v>137</v>
      </c>
      <c r="AX38" s="60" t="s">
        <v>137</v>
      </c>
      <c r="AY38" s="60" t="s">
        <v>137</v>
      </c>
      <c r="AZ38" s="60" t="s">
        <v>137</v>
      </c>
      <c r="BA38" s="60" t="s">
        <v>137</v>
      </c>
      <c r="BB38" s="60" t="s">
        <v>137</v>
      </c>
      <c r="BC38" s="60" t="s">
        <v>137</v>
      </c>
      <c r="BD38" s="60" t="s">
        <v>137</v>
      </c>
      <c r="BE38" s="60" t="s">
        <v>137</v>
      </c>
      <c r="BF38" s="60" t="s">
        <v>137</v>
      </c>
      <c r="BG38" s="60" t="s">
        <v>137</v>
      </c>
      <c r="BH38" s="60" t="s">
        <v>137</v>
      </c>
      <c r="BI38" s="60" t="s">
        <v>137</v>
      </c>
      <c r="BJ38" s="60" t="s">
        <v>137</v>
      </c>
      <c r="BK38" s="60" t="s">
        <v>137</v>
      </c>
      <c r="BL38" s="60" t="s">
        <v>137</v>
      </c>
      <c r="BM38" s="60" t="s">
        <v>137</v>
      </c>
      <c r="BN38" s="60" t="s">
        <v>137</v>
      </c>
      <c r="BO38" s="60" t="s">
        <v>137</v>
      </c>
      <c r="BP38" s="141">
        <v>17.3</v>
      </c>
      <c r="BQ38" s="120">
        <f t="shared" si="4"/>
        <v>17.3</v>
      </c>
      <c r="BR38" s="4"/>
    </row>
    <row r="39" spans="2:70" ht="12.75" customHeight="1" x14ac:dyDescent="0.2">
      <c r="B39" s="1" t="str">
        <f t="shared" si="2"/>
        <v>Huasteca_Santa Fé</v>
      </c>
      <c r="C39" s="82" t="s">
        <v>0</v>
      </c>
      <c r="D39" s="82" t="s">
        <v>66</v>
      </c>
      <c r="E39" s="82" t="s">
        <v>34</v>
      </c>
      <c r="F39" s="60" t="s">
        <v>137</v>
      </c>
      <c r="G39" s="60" t="s">
        <v>137</v>
      </c>
      <c r="H39" s="60" t="s">
        <v>137</v>
      </c>
      <c r="I39" s="60" t="s">
        <v>137</v>
      </c>
      <c r="J39" s="60" t="s">
        <v>137</v>
      </c>
      <c r="K39" s="60" t="s">
        <v>137</v>
      </c>
      <c r="L39" s="60" t="s">
        <v>137</v>
      </c>
      <c r="M39" s="60" t="s">
        <v>137</v>
      </c>
      <c r="N39" s="60" t="s">
        <v>137</v>
      </c>
      <c r="O39" s="60" t="s">
        <v>137</v>
      </c>
      <c r="P39" s="60" t="s">
        <v>137</v>
      </c>
      <c r="Q39" s="60" t="s">
        <v>137</v>
      </c>
      <c r="R39" s="60" t="s">
        <v>137</v>
      </c>
      <c r="S39" s="60" t="s">
        <v>137</v>
      </c>
      <c r="T39" s="60" t="s">
        <v>137</v>
      </c>
      <c r="U39" s="60" t="s">
        <v>137</v>
      </c>
      <c r="V39" s="60" t="s">
        <v>137</v>
      </c>
      <c r="W39" s="60" t="s">
        <v>137</v>
      </c>
      <c r="X39" s="60" t="s">
        <v>137</v>
      </c>
      <c r="Y39" s="60" t="s">
        <v>137</v>
      </c>
      <c r="Z39" s="60" t="s">
        <v>137</v>
      </c>
      <c r="AA39" s="60" t="s">
        <v>137</v>
      </c>
      <c r="AB39" s="60" t="s">
        <v>137</v>
      </c>
      <c r="AC39" s="60" t="s">
        <v>137</v>
      </c>
      <c r="AD39" s="60" t="s">
        <v>137</v>
      </c>
      <c r="AE39" s="60" t="s">
        <v>137</v>
      </c>
      <c r="AF39" s="60" t="s">
        <v>137</v>
      </c>
      <c r="AG39" s="60" t="s">
        <v>137</v>
      </c>
      <c r="AH39" s="60" t="s">
        <v>137</v>
      </c>
      <c r="AI39" s="60" t="s">
        <v>137</v>
      </c>
      <c r="AJ39" s="140">
        <v>29.3</v>
      </c>
      <c r="AK39" s="118">
        <f t="shared" si="3"/>
        <v>29.3</v>
      </c>
      <c r="AL39" s="60" t="s">
        <v>137</v>
      </c>
      <c r="AM39" s="60" t="s">
        <v>137</v>
      </c>
      <c r="AN39" s="60" t="s">
        <v>137</v>
      </c>
      <c r="AO39" s="60" t="s">
        <v>137</v>
      </c>
      <c r="AP39" s="60" t="s">
        <v>137</v>
      </c>
      <c r="AQ39" s="60" t="s">
        <v>137</v>
      </c>
      <c r="AR39" s="60" t="s">
        <v>137</v>
      </c>
      <c r="AS39" s="60" t="s">
        <v>137</v>
      </c>
      <c r="AT39" s="60" t="s">
        <v>137</v>
      </c>
      <c r="AU39" s="60" t="s">
        <v>137</v>
      </c>
      <c r="AV39" s="60" t="s">
        <v>137</v>
      </c>
      <c r="AW39" s="60" t="s">
        <v>137</v>
      </c>
      <c r="AX39" s="60" t="s">
        <v>137</v>
      </c>
      <c r="AY39" s="60" t="s">
        <v>137</v>
      </c>
      <c r="AZ39" s="60" t="s">
        <v>137</v>
      </c>
      <c r="BA39" s="60" t="s">
        <v>137</v>
      </c>
      <c r="BB39" s="60" t="s">
        <v>137</v>
      </c>
      <c r="BC39" s="60" t="s">
        <v>137</v>
      </c>
      <c r="BD39" s="60" t="s">
        <v>137</v>
      </c>
      <c r="BE39" s="60" t="s">
        <v>137</v>
      </c>
      <c r="BF39" s="60" t="s">
        <v>137</v>
      </c>
      <c r="BG39" s="60" t="s">
        <v>137</v>
      </c>
      <c r="BH39" s="60" t="s">
        <v>137</v>
      </c>
      <c r="BI39" s="60" t="s">
        <v>137</v>
      </c>
      <c r="BJ39" s="60" t="s">
        <v>137</v>
      </c>
      <c r="BK39" s="60" t="s">
        <v>137</v>
      </c>
      <c r="BL39" s="60" t="s">
        <v>137</v>
      </c>
      <c r="BM39" s="60" t="s">
        <v>137</v>
      </c>
      <c r="BN39" s="60" t="s">
        <v>137</v>
      </c>
      <c r="BO39" s="60" t="s">
        <v>137</v>
      </c>
      <c r="BP39" s="141">
        <v>17.3</v>
      </c>
      <c r="BQ39" s="120">
        <f t="shared" si="4"/>
        <v>17.3</v>
      </c>
      <c r="BR39" s="4"/>
    </row>
    <row r="40" spans="2:70" ht="12.75" customHeight="1" x14ac:dyDescent="0.2">
      <c r="B40" s="1" t="str">
        <f t="shared" si="2"/>
        <v xml:space="preserve">Huasteca_Santa Martha </v>
      </c>
      <c r="C40" s="82" t="s">
        <v>0</v>
      </c>
      <c r="D40" s="82" t="s">
        <v>67</v>
      </c>
      <c r="E40" s="82" t="s">
        <v>34</v>
      </c>
      <c r="F40" s="60" t="s">
        <v>137</v>
      </c>
      <c r="G40" s="60" t="s">
        <v>137</v>
      </c>
      <c r="H40" s="60" t="s">
        <v>137</v>
      </c>
      <c r="I40" s="60" t="s">
        <v>137</v>
      </c>
      <c r="J40" s="60" t="s">
        <v>137</v>
      </c>
      <c r="K40" s="60" t="s">
        <v>137</v>
      </c>
      <c r="L40" s="60" t="s">
        <v>137</v>
      </c>
      <c r="M40" s="60" t="s">
        <v>137</v>
      </c>
      <c r="N40" s="60" t="s">
        <v>137</v>
      </c>
      <c r="O40" s="60" t="s">
        <v>137</v>
      </c>
      <c r="P40" s="60" t="s">
        <v>137</v>
      </c>
      <c r="Q40" s="60" t="s">
        <v>137</v>
      </c>
      <c r="R40" s="60" t="s">
        <v>137</v>
      </c>
      <c r="S40" s="60" t="s">
        <v>137</v>
      </c>
      <c r="T40" s="60" t="s">
        <v>137</v>
      </c>
      <c r="U40" s="60" t="s">
        <v>137</v>
      </c>
      <c r="V40" s="60" t="s">
        <v>137</v>
      </c>
      <c r="W40" s="60" t="s">
        <v>137</v>
      </c>
      <c r="X40" s="60" t="s">
        <v>137</v>
      </c>
      <c r="Y40" s="60" t="s">
        <v>137</v>
      </c>
      <c r="Z40" s="60" t="s">
        <v>137</v>
      </c>
      <c r="AA40" s="60" t="s">
        <v>137</v>
      </c>
      <c r="AB40" s="60" t="s">
        <v>137</v>
      </c>
      <c r="AC40" s="60" t="s">
        <v>137</v>
      </c>
      <c r="AD40" s="60" t="s">
        <v>137</v>
      </c>
      <c r="AE40" s="60" t="s">
        <v>137</v>
      </c>
      <c r="AF40" s="60" t="s">
        <v>137</v>
      </c>
      <c r="AG40" s="60" t="s">
        <v>137</v>
      </c>
      <c r="AH40" s="60" t="s">
        <v>137</v>
      </c>
      <c r="AI40" s="60" t="s">
        <v>137</v>
      </c>
      <c r="AJ40" s="140">
        <v>29.3</v>
      </c>
      <c r="AK40" s="118">
        <f t="shared" si="3"/>
        <v>29.3</v>
      </c>
      <c r="AL40" s="60" t="s">
        <v>137</v>
      </c>
      <c r="AM40" s="60" t="s">
        <v>137</v>
      </c>
      <c r="AN40" s="60" t="s">
        <v>137</v>
      </c>
      <c r="AO40" s="60" t="s">
        <v>137</v>
      </c>
      <c r="AP40" s="60" t="s">
        <v>137</v>
      </c>
      <c r="AQ40" s="60" t="s">
        <v>137</v>
      </c>
      <c r="AR40" s="60" t="s">
        <v>137</v>
      </c>
      <c r="AS40" s="60" t="s">
        <v>137</v>
      </c>
      <c r="AT40" s="60" t="s">
        <v>137</v>
      </c>
      <c r="AU40" s="60" t="s">
        <v>137</v>
      </c>
      <c r="AV40" s="60" t="s">
        <v>137</v>
      </c>
      <c r="AW40" s="60" t="s">
        <v>137</v>
      </c>
      <c r="AX40" s="60" t="s">
        <v>137</v>
      </c>
      <c r="AY40" s="60" t="s">
        <v>137</v>
      </c>
      <c r="AZ40" s="60" t="s">
        <v>137</v>
      </c>
      <c r="BA40" s="60" t="s">
        <v>137</v>
      </c>
      <c r="BB40" s="60" t="s">
        <v>137</v>
      </c>
      <c r="BC40" s="60" t="s">
        <v>137</v>
      </c>
      <c r="BD40" s="60" t="s">
        <v>137</v>
      </c>
      <c r="BE40" s="60" t="s">
        <v>137</v>
      </c>
      <c r="BF40" s="60" t="s">
        <v>137</v>
      </c>
      <c r="BG40" s="60" t="s">
        <v>137</v>
      </c>
      <c r="BH40" s="60" t="s">
        <v>137</v>
      </c>
      <c r="BI40" s="60" t="s">
        <v>137</v>
      </c>
      <c r="BJ40" s="60" t="s">
        <v>137</v>
      </c>
      <c r="BK40" s="60" t="s">
        <v>137</v>
      </c>
      <c r="BL40" s="60" t="s">
        <v>137</v>
      </c>
      <c r="BM40" s="60" t="s">
        <v>137</v>
      </c>
      <c r="BN40" s="60" t="s">
        <v>137</v>
      </c>
      <c r="BO40" s="60" t="s">
        <v>137</v>
      </c>
      <c r="BP40" s="141">
        <v>17.3</v>
      </c>
      <c r="BQ40" s="120">
        <f t="shared" si="4"/>
        <v>17.3</v>
      </c>
      <c r="BR40" s="4"/>
    </row>
    <row r="41" spans="2:70" ht="12.75" customHeight="1" x14ac:dyDescent="0.2">
      <c r="B41" s="1" t="str">
        <f t="shared" si="2"/>
        <v>Huasteca_El Estribo</v>
      </c>
      <c r="C41" s="82" t="s">
        <v>0</v>
      </c>
      <c r="D41" s="82" t="s">
        <v>19</v>
      </c>
      <c r="E41" s="82" t="s">
        <v>20</v>
      </c>
      <c r="F41" s="60" t="s">
        <v>137</v>
      </c>
      <c r="G41" s="60" t="s">
        <v>137</v>
      </c>
      <c r="H41" s="60" t="s">
        <v>137</v>
      </c>
      <c r="I41" s="60" t="s">
        <v>137</v>
      </c>
      <c r="J41" s="60" t="s">
        <v>137</v>
      </c>
      <c r="K41" s="60" t="s">
        <v>137</v>
      </c>
      <c r="L41" s="60" t="s">
        <v>137</v>
      </c>
      <c r="M41" s="60" t="s">
        <v>137</v>
      </c>
      <c r="N41" s="60" t="s">
        <v>137</v>
      </c>
      <c r="O41" s="60" t="s">
        <v>137</v>
      </c>
      <c r="P41" s="60" t="s">
        <v>137</v>
      </c>
      <c r="Q41" s="60" t="s">
        <v>137</v>
      </c>
      <c r="R41" s="60" t="s">
        <v>137</v>
      </c>
      <c r="S41" s="60" t="s">
        <v>137</v>
      </c>
      <c r="T41" s="60" t="s">
        <v>137</v>
      </c>
      <c r="U41" s="60" t="s">
        <v>137</v>
      </c>
      <c r="V41" s="60" t="s">
        <v>137</v>
      </c>
      <c r="W41" s="60" t="s">
        <v>137</v>
      </c>
      <c r="X41" s="60" t="s">
        <v>137</v>
      </c>
      <c r="Y41" s="60" t="s">
        <v>137</v>
      </c>
      <c r="Z41" s="60" t="s">
        <v>137</v>
      </c>
      <c r="AA41" s="60" t="s">
        <v>137</v>
      </c>
      <c r="AB41" s="60" t="s">
        <v>137</v>
      </c>
      <c r="AC41" s="60" t="s">
        <v>137</v>
      </c>
      <c r="AD41" s="60" t="s">
        <v>137</v>
      </c>
      <c r="AE41" s="60" t="s">
        <v>137</v>
      </c>
      <c r="AF41" s="60" t="s">
        <v>137</v>
      </c>
      <c r="AG41" s="60" t="s">
        <v>137</v>
      </c>
      <c r="AH41" s="60" t="s">
        <v>137</v>
      </c>
      <c r="AI41" s="60" t="s">
        <v>137</v>
      </c>
      <c r="AJ41" s="140">
        <v>29.3</v>
      </c>
      <c r="AK41" s="118">
        <f t="shared" si="3"/>
        <v>29.3</v>
      </c>
      <c r="AL41" s="60" t="s">
        <v>137</v>
      </c>
      <c r="AM41" s="60" t="s">
        <v>137</v>
      </c>
      <c r="AN41" s="60" t="s">
        <v>137</v>
      </c>
      <c r="AO41" s="60" t="s">
        <v>137</v>
      </c>
      <c r="AP41" s="60" t="s">
        <v>137</v>
      </c>
      <c r="AQ41" s="60" t="s">
        <v>137</v>
      </c>
      <c r="AR41" s="60" t="s">
        <v>137</v>
      </c>
      <c r="AS41" s="60" t="s">
        <v>137</v>
      </c>
      <c r="AT41" s="60" t="s">
        <v>137</v>
      </c>
      <c r="AU41" s="60" t="s">
        <v>137</v>
      </c>
      <c r="AV41" s="60" t="s">
        <v>137</v>
      </c>
      <c r="AW41" s="60" t="s">
        <v>137</v>
      </c>
      <c r="AX41" s="60" t="s">
        <v>137</v>
      </c>
      <c r="AY41" s="60" t="s">
        <v>137</v>
      </c>
      <c r="AZ41" s="60" t="s">
        <v>137</v>
      </c>
      <c r="BA41" s="60" t="s">
        <v>137</v>
      </c>
      <c r="BB41" s="60" t="s">
        <v>137</v>
      </c>
      <c r="BC41" s="60" t="s">
        <v>137</v>
      </c>
      <c r="BD41" s="60" t="s">
        <v>137</v>
      </c>
      <c r="BE41" s="60" t="s">
        <v>137</v>
      </c>
      <c r="BF41" s="60" t="s">
        <v>137</v>
      </c>
      <c r="BG41" s="60" t="s">
        <v>137</v>
      </c>
      <c r="BH41" s="60" t="s">
        <v>137</v>
      </c>
      <c r="BI41" s="60" t="s">
        <v>137</v>
      </c>
      <c r="BJ41" s="60" t="s">
        <v>137</v>
      </c>
      <c r="BK41" s="60" t="s">
        <v>137</v>
      </c>
      <c r="BL41" s="60" t="s">
        <v>137</v>
      </c>
      <c r="BM41" s="60" t="s">
        <v>137</v>
      </c>
      <c r="BN41" s="60" t="s">
        <v>137</v>
      </c>
      <c r="BO41" s="60" t="s">
        <v>137</v>
      </c>
      <c r="BP41" s="141">
        <v>17.3</v>
      </c>
      <c r="BQ41" s="120">
        <f t="shared" si="4"/>
        <v>17.3</v>
      </c>
      <c r="BR41" s="4"/>
    </row>
    <row r="42" spans="2:70" ht="12.75" customHeight="1" x14ac:dyDescent="0.2">
      <c r="B42" s="1" t="str">
        <f t="shared" si="2"/>
        <v>Huasteca_El Rosario</v>
      </c>
      <c r="C42" s="82" t="s">
        <v>0</v>
      </c>
      <c r="D42" s="82" t="s">
        <v>27</v>
      </c>
      <c r="E42" s="82" t="s">
        <v>20</v>
      </c>
      <c r="F42" s="60" t="s">
        <v>137</v>
      </c>
      <c r="G42" s="60" t="s">
        <v>137</v>
      </c>
      <c r="H42" s="60" t="s">
        <v>137</v>
      </c>
      <c r="I42" s="60" t="s">
        <v>137</v>
      </c>
      <c r="J42" s="60" t="s">
        <v>137</v>
      </c>
      <c r="K42" s="60" t="s">
        <v>137</v>
      </c>
      <c r="L42" s="60" t="s">
        <v>137</v>
      </c>
      <c r="M42" s="60" t="s">
        <v>137</v>
      </c>
      <c r="N42" s="60" t="s">
        <v>137</v>
      </c>
      <c r="O42" s="60" t="s">
        <v>137</v>
      </c>
      <c r="P42" s="60" t="s">
        <v>137</v>
      </c>
      <c r="Q42" s="60" t="s">
        <v>137</v>
      </c>
      <c r="R42" s="60" t="s">
        <v>137</v>
      </c>
      <c r="S42" s="60" t="s">
        <v>137</v>
      </c>
      <c r="T42" s="60" t="s">
        <v>137</v>
      </c>
      <c r="U42" s="60" t="s">
        <v>137</v>
      </c>
      <c r="V42" s="60" t="s">
        <v>137</v>
      </c>
      <c r="W42" s="60" t="s">
        <v>137</v>
      </c>
      <c r="X42" s="60" t="s">
        <v>137</v>
      </c>
      <c r="Y42" s="60" t="s">
        <v>137</v>
      </c>
      <c r="Z42" s="60" t="s">
        <v>137</v>
      </c>
      <c r="AA42" s="60" t="s">
        <v>137</v>
      </c>
      <c r="AB42" s="60" t="s">
        <v>137</v>
      </c>
      <c r="AC42" s="60" t="s">
        <v>137</v>
      </c>
      <c r="AD42" s="60" t="s">
        <v>137</v>
      </c>
      <c r="AE42" s="60" t="s">
        <v>137</v>
      </c>
      <c r="AF42" s="60" t="s">
        <v>137</v>
      </c>
      <c r="AG42" s="60" t="s">
        <v>137</v>
      </c>
      <c r="AH42" s="60" t="s">
        <v>137</v>
      </c>
      <c r="AI42" s="60" t="s">
        <v>137</v>
      </c>
      <c r="AJ42" s="140">
        <v>29.3</v>
      </c>
      <c r="AK42" s="118">
        <f t="shared" si="3"/>
        <v>29.3</v>
      </c>
      <c r="AL42" s="60" t="s">
        <v>137</v>
      </c>
      <c r="AM42" s="60" t="s">
        <v>137</v>
      </c>
      <c r="AN42" s="60" t="s">
        <v>137</v>
      </c>
      <c r="AO42" s="60" t="s">
        <v>137</v>
      </c>
      <c r="AP42" s="60" t="s">
        <v>137</v>
      </c>
      <c r="AQ42" s="60" t="s">
        <v>137</v>
      </c>
      <c r="AR42" s="60" t="s">
        <v>137</v>
      </c>
      <c r="AS42" s="60" t="s">
        <v>137</v>
      </c>
      <c r="AT42" s="60" t="s">
        <v>137</v>
      </c>
      <c r="AU42" s="60" t="s">
        <v>137</v>
      </c>
      <c r="AV42" s="60" t="s">
        <v>137</v>
      </c>
      <c r="AW42" s="60" t="s">
        <v>137</v>
      </c>
      <c r="AX42" s="60" t="s">
        <v>137</v>
      </c>
      <c r="AY42" s="60" t="s">
        <v>137</v>
      </c>
      <c r="AZ42" s="60" t="s">
        <v>137</v>
      </c>
      <c r="BA42" s="60" t="s">
        <v>137</v>
      </c>
      <c r="BB42" s="60" t="s">
        <v>137</v>
      </c>
      <c r="BC42" s="60" t="s">
        <v>137</v>
      </c>
      <c r="BD42" s="60" t="s">
        <v>137</v>
      </c>
      <c r="BE42" s="60" t="s">
        <v>137</v>
      </c>
      <c r="BF42" s="60" t="s">
        <v>137</v>
      </c>
      <c r="BG42" s="60" t="s">
        <v>137</v>
      </c>
      <c r="BH42" s="60" t="s">
        <v>137</v>
      </c>
      <c r="BI42" s="60" t="s">
        <v>137</v>
      </c>
      <c r="BJ42" s="60" t="s">
        <v>137</v>
      </c>
      <c r="BK42" s="60" t="s">
        <v>137</v>
      </c>
      <c r="BL42" s="60" t="s">
        <v>137</v>
      </c>
      <c r="BM42" s="60" t="s">
        <v>137</v>
      </c>
      <c r="BN42" s="60" t="s">
        <v>137</v>
      </c>
      <c r="BO42" s="60" t="s">
        <v>137</v>
      </c>
      <c r="BP42" s="141">
        <v>17.3</v>
      </c>
      <c r="BQ42" s="120">
        <f t="shared" si="4"/>
        <v>17.3</v>
      </c>
      <c r="BR42" s="4"/>
    </row>
    <row r="43" spans="2:70" ht="12.75" customHeight="1" x14ac:dyDescent="0.2">
      <c r="B43" s="1" t="str">
        <f t="shared" si="2"/>
        <v xml:space="preserve">Huasteca_INIFAP Huichihuayan </v>
      </c>
      <c r="C43" s="82" t="s">
        <v>0</v>
      </c>
      <c r="D43" s="82" t="s">
        <v>35</v>
      </c>
      <c r="E43" s="82" t="s">
        <v>36</v>
      </c>
      <c r="F43" s="60" t="s">
        <v>137</v>
      </c>
      <c r="G43" s="60" t="s">
        <v>137</v>
      </c>
      <c r="H43" s="60" t="s">
        <v>137</v>
      </c>
      <c r="I43" s="60" t="s">
        <v>137</v>
      </c>
      <c r="J43" s="60" t="s">
        <v>137</v>
      </c>
      <c r="K43" s="60" t="s">
        <v>137</v>
      </c>
      <c r="L43" s="60" t="s">
        <v>137</v>
      </c>
      <c r="M43" s="60" t="s">
        <v>137</v>
      </c>
      <c r="N43" s="60" t="s">
        <v>137</v>
      </c>
      <c r="O43" s="60" t="s">
        <v>137</v>
      </c>
      <c r="P43" s="60" t="s">
        <v>137</v>
      </c>
      <c r="Q43" s="60" t="s">
        <v>137</v>
      </c>
      <c r="R43" s="60" t="s">
        <v>137</v>
      </c>
      <c r="S43" s="60" t="s">
        <v>137</v>
      </c>
      <c r="T43" s="60" t="s">
        <v>137</v>
      </c>
      <c r="U43" s="60" t="s">
        <v>137</v>
      </c>
      <c r="V43" s="60" t="s">
        <v>137</v>
      </c>
      <c r="W43" s="60" t="s">
        <v>137</v>
      </c>
      <c r="X43" s="60" t="s">
        <v>137</v>
      </c>
      <c r="Y43" s="60" t="s">
        <v>137</v>
      </c>
      <c r="Z43" s="60" t="s">
        <v>137</v>
      </c>
      <c r="AA43" s="60" t="s">
        <v>137</v>
      </c>
      <c r="AB43" s="60" t="s">
        <v>137</v>
      </c>
      <c r="AC43" s="60" t="s">
        <v>137</v>
      </c>
      <c r="AD43" s="60" t="s">
        <v>137</v>
      </c>
      <c r="AE43" s="60" t="s">
        <v>137</v>
      </c>
      <c r="AF43" s="60" t="s">
        <v>137</v>
      </c>
      <c r="AG43" s="60" t="s">
        <v>137</v>
      </c>
      <c r="AH43" s="60" t="s">
        <v>137</v>
      </c>
      <c r="AI43" s="60" t="s">
        <v>137</v>
      </c>
      <c r="AJ43" s="140">
        <v>29.3</v>
      </c>
      <c r="AK43" s="118">
        <f t="shared" si="3"/>
        <v>29.3</v>
      </c>
      <c r="AL43" s="60" t="s">
        <v>137</v>
      </c>
      <c r="AM43" s="60" t="s">
        <v>137</v>
      </c>
      <c r="AN43" s="60" t="s">
        <v>137</v>
      </c>
      <c r="AO43" s="60" t="s">
        <v>137</v>
      </c>
      <c r="AP43" s="60" t="s">
        <v>137</v>
      </c>
      <c r="AQ43" s="60" t="s">
        <v>137</v>
      </c>
      <c r="AR43" s="60" t="s">
        <v>137</v>
      </c>
      <c r="AS43" s="60" t="s">
        <v>137</v>
      </c>
      <c r="AT43" s="60" t="s">
        <v>137</v>
      </c>
      <c r="AU43" s="60" t="s">
        <v>137</v>
      </c>
      <c r="AV43" s="60" t="s">
        <v>137</v>
      </c>
      <c r="AW43" s="60" t="s">
        <v>137</v>
      </c>
      <c r="AX43" s="60" t="s">
        <v>137</v>
      </c>
      <c r="AY43" s="60" t="s">
        <v>137</v>
      </c>
      <c r="AZ43" s="60" t="s">
        <v>137</v>
      </c>
      <c r="BA43" s="60" t="s">
        <v>137</v>
      </c>
      <c r="BB43" s="60" t="s">
        <v>137</v>
      </c>
      <c r="BC43" s="60" t="s">
        <v>137</v>
      </c>
      <c r="BD43" s="60" t="s">
        <v>137</v>
      </c>
      <c r="BE43" s="60" t="s">
        <v>137</v>
      </c>
      <c r="BF43" s="60" t="s">
        <v>137</v>
      </c>
      <c r="BG43" s="60" t="s">
        <v>137</v>
      </c>
      <c r="BH43" s="60" t="s">
        <v>137</v>
      </c>
      <c r="BI43" s="60" t="s">
        <v>137</v>
      </c>
      <c r="BJ43" s="60" t="s">
        <v>137</v>
      </c>
      <c r="BK43" s="60" t="s">
        <v>137</v>
      </c>
      <c r="BL43" s="60" t="s">
        <v>137</v>
      </c>
      <c r="BM43" s="60" t="s">
        <v>137</v>
      </c>
      <c r="BN43" s="60" t="s">
        <v>137</v>
      </c>
      <c r="BO43" s="60" t="s">
        <v>137</v>
      </c>
      <c r="BP43" s="141">
        <v>17.3</v>
      </c>
      <c r="BQ43" s="120">
        <f t="shared" si="4"/>
        <v>17.3</v>
      </c>
      <c r="BR43" s="4"/>
    </row>
    <row r="44" spans="2:70" ht="12.75" customHeight="1" x14ac:dyDescent="0.2">
      <c r="B44" s="1" t="str">
        <f t="shared" si="2"/>
        <v>Huasteca_El Encanto</v>
      </c>
      <c r="C44" s="82" t="s">
        <v>0</v>
      </c>
      <c r="D44" s="82" t="s">
        <v>18</v>
      </c>
      <c r="E44" s="82" t="s">
        <v>90</v>
      </c>
      <c r="F44" s="60" t="s">
        <v>137</v>
      </c>
      <c r="G44" s="60" t="s">
        <v>137</v>
      </c>
      <c r="H44" s="60" t="s">
        <v>137</v>
      </c>
      <c r="I44" s="60" t="s">
        <v>137</v>
      </c>
      <c r="J44" s="60" t="s">
        <v>137</v>
      </c>
      <c r="K44" s="60" t="s">
        <v>137</v>
      </c>
      <c r="L44" s="60" t="s">
        <v>137</v>
      </c>
      <c r="M44" s="60" t="s">
        <v>137</v>
      </c>
      <c r="N44" s="60" t="s">
        <v>137</v>
      </c>
      <c r="O44" s="60" t="s">
        <v>137</v>
      </c>
      <c r="P44" s="60" t="s">
        <v>137</v>
      </c>
      <c r="Q44" s="60" t="s">
        <v>137</v>
      </c>
      <c r="R44" s="60" t="s">
        <v>137</v>
      </c>
      <c r="S44" s="60" t="s">
        <v>137</v>
      </c>
      <c r="T44" s="60" t="s">
        <v>137</v>
      </c>
      <c r="U44" s="60" t="s">
        <v>137</v>
      </c>
      <c r="V44" s="60" t="s">
        <v>137</v>
      </c>
      <c r="W44" s="60" t="s">
        <v>137</v>
      </c>
      <c r="X44" s="60" t="s">
        <v>137</v>
      </c>
      <c r="Y44" s="60" t="s">
        <v>137</v>
      </c>
      <c r="Z44" s="60" t="s">
        <v>137</v>
      </c>
      <c r="AA44" s="60" t="s">
        <v>137</v>
      </c>
      <c r="AB44" s="60" t="s">
        <v>137</v>
      </c>
      <c r="AC44" s="60" t="s">
        <v>137</v>
      </c>
      <c r="AD44" s="60" t="s">
        <v>137</v>
      </c>
      <c r="AE44" s="60" t="s">
        <v>137</v>
      </c>
      <c r="AF44" s="60" t="s">
        <v>137</v>
      </c>
      <c r="AG44" s="60" t="s">
        <v>137</v>
      </c>
      <c r="AH44" s="60" t="s">
        <v>137</v>
      </c>
      <c r="AI44" s="60" t="s">
        <v>137</v>
      </c>
      <c r="AJ44" s="140">
        <v>29.3</v>
      </c>
      <c r="AK44" s="118">
        <f t="shared" si="3"/>
        <v>29.3</v>
      </c>
      <c r="AL44" s="60" t="s">
        <v>137</v>
      </c>
      <c r="AM44" s="60" t="s">
        <v>137</v>
      </c>
      <c r="AN44" s="60" t="s">
        <v>137</v>
      </c>
      <c r="AO44" s="60" t="s">
        <v>137</v>
      </c>
      <c r="AP44" s="60" t="s">
        <v>137</v>
      </c>
      <c r="AQ44" s="60" t="s">
        <v>137</v>
      </c>
      <c r="AR44" s="60" t="s">
        <v>137</v>
      </c>
      <c r="AS44" s="60" t="s">
        <v>137</v>
      </c>
      <c r="AT44" s="60" t="s">
        <v>137</v>
      </c>
      <c r="AU44" s="60" t="s">
        <v>137</v>
      </c>
      <c r="AV44" s="60" t="s">
        <v>137</v>
      </c>
      <c r="AW44" s="60" t="s">
        <v>137</v>
      </c>
      <c r="AX44" s="60" t="s">
        <v>137</v>
      </c>
      <c r="AY44" s="60" t="s">
        <v>137</v>
      </c>
      <c r="AZ44" s="60" t="s">
        <v>137</v>
      </c>
      <c r="BA44" s="60" t="s">
        <v>137</v>
      </c>
      <c r="BB44" s="60" t="s">
        <v>137</v>
      </c>
      <c r="BC44" s="60" t="s">
        <v>137</v>
      </c>
      <c r="BD44" s="60" t="s">
        <v>137</v>
      </c>
      <c r="BE44" s="60" t="s">
        <v>137</v>
      </c>
      <c r="BF44" s="60" t="s">
        <v>137</v>
      </c>
      <c r="BG44" s="60" t="s">
        <v>137</v>
      </c>
      <c r="BH44" s="60" t="s">
        <v>137</v>
      </c>
      <c r="BI44" s="60" t="s">
        <v>137</v>
      </c>
      <c r="BJ44" s="60" t="s">
        <v>137</v>
      </c>
      <c r="BK44" s="60" t="s">
        <v>137</v>
      </c>
      <c r="BL44" s="60" t="s">
        <v>137</v>
      </c>
      <c r="BM44" s="60" t="s">
        <v>137</v>
      </c>
      <c r="BN44" s="60" t="s">
        <v>137</v>
      </c>
      <c r="BO44" s="60" t="s">
        <v>137</v>
      </c>
      <c r="BP44" s="141">
        <v>17.3</v>
      </c>
      <c r="BQ44" s="120">
        <f t="shared" si="4"/>
        <v>17.3</v>
      </c>
      <c r="BR44" s="4"/>
    </row>
    <row r="45" spans="2:70" ht="12.75" customHeight="1" x14ac:dyDescent="0.2">
      <c r="B45" s="1" t="str">
        <f t="shared" si="2"/>
        <v>Huasteca_Tancojol</v>
      </c>
      <c r="C45" s="82" t="s">
        <v>0</v>
      </c>
      <c r="D45" s="82" t="s">
        <v>71</v>
      </c>
      <c r="E45" s="82" t="s">
        <v>90</v>
      </c>
      <c r="F45" s="60" t="s">
        <v>137</v>
      </c>
      <c r="G45" s="60" t="s">
        <v>137</v>
      </c>
      <c r="H45" s="60" t="s">
        <v>137</v>
      </c>
      <c r="I45" s="60" t="s">
        <v>137</v>
      </c>
      <c r="J45" s="60" t="s">
        <v>137</v>
      </c>
      <c r="K45" s="60" t="s">
        <v>137</v>
      </c>
      <c r="L45" s="60" t="s">
        <v>137</v>
      </c>
      <c r="M45" s="60" t="s">
        <v>137</v>
      </c>
      <c r="N45" s="60" t="s">
        <v>137</v>
      </c>
      <c r="O45" s="60" t="s">
        <v>137</v>
      </c>
      <c r="P45" s="60" t="s">
        <v>137</v>
      </c>
      <c r="Q45" s="60" t="s">
        <v>137</v>
      </c>
      <c r="R45" s="60" t="s">
        <v>137</v>
      </c>
      <c r="S45" s="60" t="s">
        <v>137</v>
      </c>
      <c r="T45" s="60" t="s">
        <v>137</v>
      </c>
      <c r="U45" s="60" t="s">
        <v>137</v>
      </c>
      <c r="V45" s="60" t="s">
        <v>137</v>
      </c>
      <c r="W45" s="60" t="s">
        <v>137</v>
      </c>
      <c r="X45" s="60" t="s">
        <v>137</v>
      </c>
      <c r="Y45" s="60" t="s">
        <v>137</v>
      </c>
      <c r="Z45" s="60" t="s">
        <v>137</v>
      </c>
      <c r="AA45" s="60" t="s">
        <v>137</v>
      </c>
      <c r="AB45" s="60" t="s">
        <v>137</v>
      </c>
      <c r="AC45" s="60" t="s">
        <v>137</v>
      </c>
      <c r="AD45" s="60" t="s">
        <v>137</v>
      </c>
      <c r="AE45" s="60" t="s">
        <v>137</v>
      </c>
      <c r="AF45" s="60" t="s">
        <v>137</v>
      </c>
      <c r="AG45" s="60" t="s">
        <v>137</v>
      </c>
      <c r="AH45" s="60" t="s">
        <v>137</v>
      </c>
      <c r="AI45" s="60" t="s">
        <v>137</v>
      </c>
      <c r="AJ45" s="140">
        <v>29.3</v>
      </c>
      <c r="AK45" s="118">
        <f t="shared" si="3"/>
        <v>29.3</v>
      </c>
      <c r="AL45" s="60" t="s">
        <v>137</v>
      </c>
      <c r="AM45" s="60" t="s">
        <v>137</v>
      </c>
      <c r="AN45" s="60" t="s">
        <v>137</v>
      </c>
      <c r="AO45" s="60" t="s">
        <v>137</v>
      </c>
      <c r="AP45" s="60" t="s">
        <v>137</v>
      </c>
      <c r="AQ45" s="60" t="s">
        <v>137</v>
      </c>
      <c r="AR45" s="60" t="s">
        <v>137</v>
      </c>
      <c r="AS45" s="60" t="s">
        <v>137</v>
      </c>
      <c r="AT45" s="60" t="s">
        <v>137</v>
      </c>
      <c r="AU45" s="60" t="s">
        <v>137</v>
      </c>
      <c r="AV45" s="60" t="s">
        <v>137</v>
      </c>
      <c r="AW45" s="60" t="s">
        <v>137</v>
      </c>
      <c r="AX45" s="60" t="s">
        <v>137</v>
      </c>
      <c r="AY45" s="60" t="s">
        <v>137</v>
      </c>
      <c r="AZ45" s="60" t="s">
        <v>137</v>
      </c>
      <c r="BA45" s="60" t="s">
        <v>137</v>
      </c>
      <c r="BB45" s="60" t="s">
        <v>137</v>
      </c>
      <c r="BC45" s="60" t="s">
        <v>137</v>
      </c>
      <c r="BD45" s="60" t="s">
        <v>137</v>
      </c>
      <c r="BE45" s="60" t="s">
        <v>137</v>
      </c>
      <c r="BF45" s="60" t="s">
        <v>137</v>
      </c>
      <c r="BG45" s="60" t="s">
        <v>137</v>
      </c>
      <c r="BH45" s="60" t="s">
        <v>137</v>
      </c>
      <c r="BI45" s="60" t="s">
        <v>137</v>
      </c>
      <c r="BJ45" s="60" t="s">
        <v>137</v>
      </c>
      <c r="BK45" s="60" t="s">
        <v>137</v>
      </c>
      <c r="BL45" s="60" t="s">
        <v>137</v>
      </c>
      <c r="BM45" s="60" t="s">
        <v>137</v>
      </c>
      <c r="BN45" s="60" t="s">
        <v>137</v>
      </c>
      <c r="BO45" s="60" t="s">
        <v>137</v>
      </c>
      <c r="BP45" s="141">
        <v>17.3</v>
      </c>
      <c r="BQ45" s="120">
        <f t="shared" si="4"/>
        <v>17.3</v>
      </c>
      <c r="BR45" s="4"/>
    </row>
    <row r="46" spans="2:70" ht="12.75" customHeight="1" x14ac:dyDescent="0.2">
      <c r="B46" s="1" t="str">
        <f t="shared" si="2"/>
        <v>Huasteca_Est. Rancho El Canal</v>
      </c>
      <c r="C46" s="82" t="s">
        <v>0</v>
      </c>
      <c r="D46" s="82" t="s">
        <v>30</v>
      </c>
      <c r="E46" s="82" t="s">
        <v>31</v>
      </c>
      <c r="F46" s="60" t="s">
        <v>137</v>
      </c>
      <c r="G46" s="60" t="s">
        <v>137</v>
      </c>
      <c r="H46" s="60" t="s">
        <v>137</v>
      </c>
      <c r="I46" s="60" t="s">
        <v>137</v>
      </c>
      <c r="J46" s="60" t="s">
        <v>137</v>
      </c>
      <c r="K46" s="60" t="s">
        <v>137</v>
      </c>
      <c r="L46" s="60" t="s">
        <v>137</v>
      </c>
      <c r="M46" s="60" t="s">
        <v>137</v>
      </c>
      <c r="N46" s="60" t="s">
        <v>137</v>
      </c>
      <c r="O46" s="60" t="s">
        <v>137</v>
      </c>
      <c r="P46" s="60" t="s">
        <v>137</v>
      </c>
      <c r="Q46" s="60" t="s">
        <v>137</v>
      </c>
      <c r="R46" s="60" t="s">
        <v>137</v>
      </c>
      <c r="S46" s="60" t="s">
        <v>137</v>
      </c>
      <c r="T46" s="60" t="s">
        <v>137</v>
      </c>
      <c r="U46" s="60" t="s">
        <v>137</v>
      </c>
      <c r="V46" s="60" t="s">
        <v>137</v>
      </c>
      <c r="W46" s="60" t="s">
        <v>137</v>
      </c>
      <c r="X46" s="60" t="s">
        <v>137</v>
      </c>
      <c r="Y46" s="60" t="s">
        <v>137</v>
      </c>
      <c r="Z46" s="60" t="s">
        <v>137</v>
      </c>
      <c r="AA46" s="60" t="s">
        <v>137</v>
      </c>
      <c r="AB46" s="60" t="s">
        <v>137</v>
      </c>
      <c r="AC46" s="60" t="s">
        <v>137</v>
      </c>
      <c r="AD46" s="60" t="s">
        <v>137</v>
      </c>
      <c r="AE46" s="60" t="s">
        <v>137</v>
      </c>
      <c r="AF46" s="60" t="s">
        <v>137</v>
      </c>
      <c r="AG46" s="60" t="s">
        <v>137</v>
      </c>
      <c r="AH46" s="60" t="s">
        <v>137</v>
      </c>
      <c r="AI46" s="60" t="s">
        <v>137</v>
      </c>
      <c r="AJ46" s="140">
        <v>29.3</v>
      </c>
      <c r="AK46" s="118">
        <f t="shared" si="3"/>
        <v>29.3</v>
      </c>
      <c r="AL46" s="60" t="s">
        <v>137</v>
      </c>
      <c r="AM46" s="60" t="s">
        <v>137</v>
      </c>
      <c r="AN46" s="60" t="s">
        <v>137</v>
      </c>
      <c r="AO46" s="60" t="s">
        <v>137</v>
      </c>
      <c r="AP46" s="60" t="s">
        <v>137</v>
      </c>
      <c r="AQ46" s="60" t="s">
        <v>137</v>
      </c>
      <c r="AR46" s="60" t="s">
        <v>137</v>
      </c>
      <c r="AS46" s="60" t="s">
        <v>137</v>
      </c>
      <c r="AT46" s="60" t="s">
        <v>137</v>
      </c>
      <c r="AU46" s="60" t="s">
        <v>137</v>
      </c>
      <c r="AV46" s="60" t="s">
        <v>137</v>
      </c>
      <c r="AW46" s="60" t="s">
        <v>137</v>
      </c>
      <c r="AX46" s="60" t="s">
        <v>137</v>
      </c>
      <c r="AY46" s="60" t="s">
        <v>137</v>
      </c>
      <c r="AZ46" s="60" t="s">
        <v>137</v>
      </c>
      <c r="BA46" s="60" t="s">
        <v>137</v>
      </c>
      <c r="BB46" s="60" t="s">
        <v>137</v>
      </c>
      <c r="BC46" s="60" t="s">
        <v>137</v>
      </c>
      <c r="BD46" s="60" t="s">
        <v>137</v>
      </c>
      <c r="BE46" s="60" t="s">
        <v>137</v>
      </c>
      <c r="BF46" s="60" t="s">
        <v>137</v>
      </c>
      <c r="BG46" s="60" t="s">
        <v>137</v>
      </c>
      <c r="BH46" s="60" t="s">
        <v>137</v>
      </c>
      <c r="BI46" s="60" t="s">
        <v>137</v>
      </c>
      <c r="BJ46" s="60" t="s">
        <v>137</v>
      </c>
      <c r="BK46" s="60" t="s">
        <v>137</v>
      </c>
      <c r="BL46" s="60" t="s">
        <v>137</v>
      </c>
      <c r="BM46" s="60" t="s">
        <v>137</v>
      </c>
      <c r="BN46" s="60" t="s">
        <v>137</v>
      </c>
      <c r="BO46" s="60" t="s">
        <v>137</v>
      </c>
      <c r="BP46" s="141">
        <v>17.3</v>
      </c>
      <c r="BQ46" s="120">
        <f t="shared" si="4"/>
        <v>17.3</v>
      </c>
      <c r="BR46" s="4"/>
    </row>
    <row r="47" spans="2:70" ht="12.75" customHeight="1" x14ac:dyDescent="0.2">
      <c r="B47" s="1" t="str">
        <f t="shared" si="2"/>
        <v>Huasteca_Tamasopo</v>
      </c>
      <c r="C47" s="82" t="s">
        <v>0</v>
      </c>
      <c r="D47" s="82" t="s">
        <v>31</v>
      </c>
      <c r="E47" s="82" t="s">
        <v>31</v>
      </c>
      <c r="F47" s="60" t="s">
        <v>137</v>
      </c>
      <c r="G47" s="60" t="s">
        <v>137</v>
      </c>
      <c r="H47" s="60" t="s">
        <v>137</v>
      </c>
      <c r="I47" s="60" t="s">
        <v>137</v>
      </c>
      <c r="J47" s="60" t="s">
        <v>137</v>
      </c>
      <c r="K47" s="60" t="s">
        <v>137</v>
      </c>
      <c r="L47" s="60" t="s">
        <v>137</v>
      </c>
      <c r="M47" s="60" t="s">
        <v>137</v>
      </c>
      <c r="N47" s="60" t="s">
        <v>137</v>
      </c>
      <c r="O47" s="60" t="s">
        <v>137</v>
      </c>
      <c r="P47" s="60" t="s">
        <v>137</v>
      </c>
      <c r="Q47" s="60" t="s">
        <v>137</v>
      </c>
      <c r="R47" s="60" t="s">
        <v>137</v>
      </c>
      <c r="S47" s="60" t="s">
        <v>137</v>
      </c>
      <c r="T47" s="60" t="s">
        <v>137</v>
      </c>
      <c r="U47" s="60" t="s">
        <v>137</v>
      </c>
      <c r="V47" s="60" t="s">
        <v>137</v>
      </c>
      <c r="W47" s="60" t="s">
        <v>137</v>
      </c>
      <c r="X47" s="60" t="s">
        <v>137</v>
      </c>
      <c r="Y47" s="60" t="s">
        <v>137</v>
      </c>
      <c r="Z47" s="60" t="s">
        <v>137</v>
      </c>
      <c r="AA47" s="60" t="s">
        <v>137</v>
      </c>
      <c r="AB47" s="60" t="s">
        <v>137</v>
      </c>
      <c r="AC47" s="60" t="s">
        <v>137</v>
      </c>
      <c r="AD47" s="60" t="s">
        <v>137</v>
      </c>
      <c r="AE47" s="60" t="s">
        <v>137</v>
      </c>
      <c r="AF47" s="60" t="s">
        <v>137</v>
      </c>
      <c r="AG47" s="60" t="s">
        <v>137</v>
      </c>
      <c r="AH47" s="60" t="s">
        <v>137</v>
      </c>
      <c r="AI47" s="60" t="s">
        <v>137</v>
      </c>
      <c r="AJ47" s="140">
        <v>29.3</v>
      </c>
      <c r="AK47" s="118">
        <f t="shared" si="3"/>
        <v>29.3</v>
      </c>
      <c r="AL47" s="60" t="s">
        <v>137</v>
      </c>
      <c r="AM47" s="60" t="s">
        <v>137</v>
      </c>
      <c r="AN47" s="60" t="s">
        <v>137</v>
      </c>
      <c r="AO47" s="60" t="s">
        <v>137</v>
      </c>
      <c r="AP47" s="60" t="s">
        <v>137</v>
      </c>
      <c r="AQ47" s="60" t="s">
        <v>137</v>
      </c>
      <c r="AR47" s="60" t="s">
        <v>137</v>
      </c>
      <c r="AS47" s="60" t="s">
        <v>137</v>
      </c>
      <c r="AT47" s="60" t="s">
        <v>137</v>
      </c>
      <c r="AU47" s="60" t="s">
        <v>137</v>
      </c>
      <c r="AV47" s="60" t="s">
        <v>137</v>
      </c>
      <c r="AW47" s="60" t="s">
        <v>137</v>
      </c>
      <c r="AX47" s="60" t="s">
        <v>137</v>
      </c>
      <c r="AY47" s="60" t="s">
        <v>137</v>
      </c>
      <c r="AZ47" s="60" t="s">
        <v>137</v>
      </c>
      <c r="BA47" s="60" t="s">
        <v>137</v>
      </c>
      <c r="BB47" s="60" t="s">
        <v>137</v>
      </c>
      <c r="BC47" s="60" t="s">
        <v>137</v>
      </c>
      <c r="BD47" s="60" t="s">
        <v>137</v>
      </c>
      <c r="BE47" s="60" t="s">
        <v>137</v>
      </c>
      <c r="BF47" s="60" t="s">
        <v>137</v>
      </c>
      <c r="BG47" s="60" t="s">
        <v>137</v>
      </c>
      <c r="BH47" s="60" t="s">
        <v>137</v>
      </c>
      <c r="BI47" s="60" t="s">
        <v>137</v>
      </c>
      <c r="BJ47" s="60" t="s">
        <v>137</v>
      </c>
      <c r="BK47" s="60" t="s">
        <v>137</v>
      </c>
      <c r="BL47" s="60" t="s">
        <v>137</v>
      </c>
      <c r="BM47" s="60" t="s">
        <v>137</v>
      </c>
      <c r="BN47" s="60" t="s">
        <v>137</v>
      </c>
      <c r="BO47" s="60" t="s">
        <v>137</v>
      </c>
      <c r="BP47" s="141">
        <v>17.3</v>
      </c>
      <c r="BQ47" s="120">
        <f t="shared" si="4"/>
        <v>17.3</v>
      </c>
      <c r="BR47" s="4"/>
    </row>
    <row r="48" spans="2:70" ht="12.75" customHeight="1" x14ac:dyDescent="0.2">
      <c r="B48" s="1" t="str">
        <f t="shared" si="2"/>
        <v xml:space="preserve">Huasteca_Rancho Progreso </v>
      </c>
      <c r="C48" s="82" t="s">
        <v>0</v>
      </c>
      <c r="D48" s="82" t="s">
        <v>55</v>
      </c>
      <c r="E48" s="82" t="s">
        <v>56</v>
      </c>
      <c r="F48" s="60" t="s">
        <v>137</v>
      </c>
      <c r="G48" s="60" t="s">
        <v>137</v>
      </c>
      <c r="H48" s="60" t="s">
        <v>137</v>
      </c>
      <c r="I48" s="60" t="s">
        <v>137</v>
      </c>
      <c r="J48" s="60" t="s">
        <v>137</v>
      </c>
      <c r="K48" s="60" t="s">
        <v>137</v>
      </c>
      <c r="L48" s="60" t="s">
        <v>137</v>
      </c>
      <c r="M48" s="60" t="s">
        <v>137</v>
      </c>
      <c r="N48" s="60" t="s">
        <v>137</v>
      </c>
      <c r="O48" s="60" t="s">
        <v>137</v>
      </c>
      <c r="P48" s="60" t="s">
        <v>137</v>
      </c>
      <c r="Q48" s="60" t="s">
        <v>137</v>
      </c>
      <c r="R48" s="60" t="s">
        <v>137</v>
      </c>
      <c r="S48" s="60" t="s">
        <v>137</v>
      </c>
      <c r="T48" s="60" t="s">
        <v>137</v>
      </c>
      <c r="U48" s="60" t="s">
        <v>137</v>
      </c>
      <c r="V48" s="60" t="s">
        <v>137</v>
      </c>
      <c r="W48" s="60" t="s">
        <v>137</v>
      </c>
      <c r="X48" s="60" t="s">
        <v>137</v>
      </c>
      <c r="Y48" s="60" t="s">
        <v>137</v>
      </c>
      <c r="Z48" s="60" t="s">
        <v>137</v>
      </c>
      <c r="AA48" s="60" t="s">
        <v>137</v>
      </c>
      <c r="AB48" s="60" t="s">
        <v>137</v>
      </c>
      <c r="AC48" s="60" t="s">
        <v>137</v>
      </c>
      <c r="AD48" s="60" t="s">
        <v>137</v>
      </c>
      <c r="AE48" s="60" t="s">
        <v>137</v>
      </c>
      <c r="AF48" s="60" t="s">
        <v>137</v>
      </c>
      <c r="AG48" s="60" t="s">
        <v>137</v>
      </c>
      <c r="AH48" s="60" t="s">
        <v>137</v>
      </c>
      <c r="AI48" s="60" t="s">
        <v>137</v>
      </c>
      <c r="AJ48" s="140">
        <v>29.3</v>
      </c>
      <c r="AK48" s="118">
        <f t="shared" si="3"/>
        <v>29.3</v>
      </c>
      <c r="AL48" s="60" t="s">
        <v>137</v>
      </c>
      <c r="AM48" s="60" t="s">
        <v>137</v>
      </c>
      <c r="AN48" s="60" t="s">
        <v>137</v>
      </c>
      <c r="AO48" s="60" t="s">
        <v>137</v>
      </c>
      <c r="AP48" s="60" t="s">
        <v>137</v>
      </c>
      <c r="AQ48" s="60" t="s">
        <v>137</v>
      </c>
      <c r="AR48" s="60" t="s">
        <v>137</v>
      </c>
      <c r="AS48" s="60" t="s">
        <v>137</v>
      </c>
      <c r="AT48" s="60" t="s">
        <v>137</v>
      </c>
      <c r="AU48" s="60" t="s">
        <v>137</v>
      </c>
      <c r="AV48" s="60" t="s">
        <v>137</v>
      </c>
      <c r="AW48" s="60" t="s">
        <v>137</v>
      </c>
      <c r="AX48" s="60" t="s">
        <v>137</v>
      </c>
      <c r="AY48" s="60" t="s">
        <v>137</v>
      </c>
      <c r="AZ48" s="60" t="s">
        <v>137</v>
      </c>
      <c r="BA48" s="60" t="s">
        <v>137</v>
      </c>
      <c r="BB48" s="60" t="s">
        <v>137</v>
      </c>
      <c r="BC48" s="60" t="s">
        <v>137</v>
      </c>
      <c r="BD48" s="60" t="s">
        <v>137</v>
      </c>
      <c r="BE48" s="60" t="s">
        <v>137</v>
      </c>
      <c r="BF48" s="60" t="s">
        <v>137</v>
      </c>
      <c r="BG48" s="60" t="s">
        <v>137</v>
      </c>
      <c r="BH48" s="60" t="s">
        <v>137</v>
      </c>
      <c r="BI48" s="60" t="s">
        <v>137</v>
      </c>
      <c r="BJ48" s="60" t="s">
        <v>137</v>
      </c>
      <c r="BK48" s="60" t="s">
        <v>137</v>
      </c>
      <c r="BL48" s="60" t="s">
        <v>137</v>
      </c>
      <c r="BM48" s="60" t="s">
        <v>137</v>
      </c>
      <c r="BN48" s="60" t="s">
        <v>137</v>
      </c>
      <c r="BO48" s="60" t="s">
        <v>137</v>
      </c>
      <c r="BP48" s="141">
        <v>17.3</v>
      </c>
      <c r="BQ48" s="120">
        <f t="shared" si="4"/>
        <v>17.3</v>
      </c>
      <c r="BR48" s="4"/>
    </row>
    <row r="49" spans="2:70" ht="12.75" customHeight="1" x14ac:dyDescent="0.2">
      <c r="B49" s="1" t="str">
        <f t="shared" si="2"/>
        <v xml:space="preserve">Huasteca_Tampacoy </v>
      </c>
      <c r="C49" s="82" t="s">
        <v>0</v>
      </c>
      <c r="D49" s="82" t="s">
        <v>68</v>
      </c>
      <c r="E49" s="82" t="s">
        <v>69</v>
      </c>
      <c r="F49" s="60" t="s">
        <v>137</v>
      </c>
      <c r="G49" s="60" t="s">
        <v>137</v>
      </c>
      <c r="H49" s="60" t="s">
        <v>137</v>
      </c>
      <c r="I49" s="60" t="s">
        <v>137</v>
      </c>
      <c r="J49" s="60" t="s">
        <v>137</v>
      </c>
      <c r="K49" s="60" t="s">
        <v>137</v>
      </c>
      <c r="L49" s="60" t="s">
        <v>137</v>
      </c>
      <c r="M49" s="60" t="s">
        <v>137</v>
      </c>
      <c r="N49" s="60" t="s">
        <v>137</v>
      </c>
      <c r="O49" s="60" t="s">
        <v>137</v>
      </c>
      <c r="P49" s="60" t="s">
        <v>137</v>
      </c>
      <c r="Q49" s="60" t="s">
        <v>137</v>
      </c>
      <c r="R49" s="60" t="s">
        <v>137</v>
      </c>
      <c r="S49" s="60" t="s">
        <v>137</v>
      </c>
      <c r="T49" s="60" t="s">
        <v>137</v>
      </c>
      <c r="U49" s="60" t="s">
        <v>137</v>
      </c>
      <c r="V49" s="60" t="s">
        <v>137</v>
      </c>
      <c r="W49" s="60" t="s">
        <v>137</v>
      </c>
      <c r="X49" s="60" t="s">
        <v>137</v>
      </c>
      <c r="Y49" s="60" t="s">
        <v>137</v>
      </c>
      <c r="Z49" s="60" t="s">
        <v>137</v>
      </c>
      <c r="AA49" s="60" t="s">
        <v>137</v>
      </c>
      <c r="AB49" s="60" t="s">
        <v>137</v>
      </c>
      <c r="AC49" s="60" t="s">
        <v>137</v>
      </c>
      <c r="AD49" s="60" t="s">
        <v>137</v>
      </c>
      <c r="AE49" s="60" t="s">
        <v>137</v>
      </c>
      <c r="AF49" s="60" t="s">
        <v>137</v>
      </c>
      <c r="AG49" s="60" t="s">
        <v>137</v>
      </c>
      <c r="AH49" s="60" t="s">
        <v>137</v>
      </c>
      <c r="AI49" s="60" t="s">
        <v>137</v>
      </c>
      <c r="AJ49" s="140">
        <v>29.3</v>
      </c>
      <c r="AK49" s="118">
        <f t="shared" si="3"/>
        <v>29.3</v>
      </c>
      <c r="AL49" s="60" t="s">
        <v>137</v>
      </c>
      <c r="AM49" s="60" t="s">
        <v>137</v>
      </c>
      <c r="AN49" s="60" t="s">
        <v>137</v>
      </c>
      <c r="AO49" s="60" t="s">
        <v>137</v>
      </c>
      <c r="AP49" s="60" t="s">
        <v>137</v>
      </c>
      <c r="AQ49" s="60" t="s">
        <v>137</v>
      </c>
      <c r="AR49" s="60" t="s">
        <v>137</v>
      </c>
      <c r="AS49" s="60" t="s">
        <v>137</v>
      </c>
      <c r="AT49" s="60" t="s">
        <v>137</v>
      </c>
      <c r="AU49" s="60" t="s">
        <v>137</v>
      </c>
      <c r="AV49" s="60" t="s">
        <v>137</v>
      </c>
      <c r="AW49" s="60" t="s">
        <v>137</v>
      </c>
      <c r="AX49" s="60" t="s">
        <v>137</v>
      </c>
      <c r="AY49" s="60" t="s">
        <v>137</v>
      </c>
      <c r="AZ49" s="60" t="s">
        <v>137</v>
      </c>
      <c r="BA49" s="60" t="s">
        <v>137</v>
      </c>
      <c r="BB49" s="60" t="s">
        <v>137</v>
      </c>
      <c r="BC49" s="60" t="s">
        <v>137</v>
      </c>
      <c r="BD49" s="60" t="s">
        <v>137</v>
      </c>
      <c r="BE49" s="60" t="s">
        <v>137</v>
      </c>
      <c r="BF49" s="60" t="s">
        <v>137</v>
      </c>
      <c r="BG49" s="60" t="s">
        <v>137</v>
      </c>
      <c r="BH49" s="60" t="s">
        <v>137</v>
      </c>
      <c r="BI49" s="60" t="s">
        <v>137</v>
      </c>
      <c r="BJ49" s="60" t="s">
        <v>137</v>
      </c>
      <c r="BK49" s="60" t="s">
        <v>137</v>
      </c>
      <c r="BL49" s="60" t="s">
        <v>137</v>
      </c>
      <c r="BM49" s="60" t="s">
        <v>137</v>
      </c>
      <c r="BN49" s="60" t="s">
        <v>137</v>
      </c>
      <c r="BO49" s="60" t="s">
        <v>137</v>
      </c>
      <c r="BP49" s="141">
        <v>17.3</v>
      </c>
      <c r="BQ49" s="120">
        <f t="shared" si="4"/>
        <v>17.3</v>
      </c>
      <c r="BR49" s="4"/>
    </row>
    <row r="50" spans="2:70" ht="12.75" customHeight="1" x14ac:dyDescent="0.2">
      <c r="B50" s="1" t="str">
        <f t="shared" si="2"/>
        <v>Huasteca_Rancho Santa Cruz</v>
      </c>
      <c r="C50" s="82" t="s">
        <v>0</v>
      </c>
      <c r="D50" s="82" t="s">
        <v>141</v>
      </c>
      <c r="E50" s="82" t="s">
        <v>142</v>
      </c>
      <c r="F50" s="140">
        <v>29.2</v>
      </c>
      <c r="G50" s="140">
        <v>29.4</v>
      </c>
      <c r="H50" s="140">
        <v>28.6</v>
      </c>
      <c r="I50" s="140">
        <v>32.299999999999997</v>
      </c>
      <c r="J50" s="140">
        <v>31.2</v>
      </c>
      <c r="K50" s="140">
        <v>31</v>
      </c>
      <c r="L50" s="140">
        <v>30.9</v>
      </c>
      <c r="M50" s="140">
        <v>29.5</v>
      </c>
      <c r="N50" s="140">
        <v>25.1</v>
      </c>
      <c r="O50" s="140">
        <v>26.1</v>
      </c>
      <c r="P50" s="140">
        <v>29.2</v>
      </c>
      <c r="Q50" s="140">
        <v>30.6</v>
      </c>
      <c r="R50" s="140">
        <v>29.8</v>
      </c>
      <c r="S50" s="140">
        <v>30.4</v>
      </c>
      <c r="T50" s="140">
        <v>31.1</v>
      </c>
      <c r="U50" s="140">
        <v>31.7</v>
      </c>
      <c r="V50" s="140">
        <v>30.6</v>
      </c>
      <c r="W50" s="140">
        <v>31.5</v>
      </c>
      <c r="X50" s="140">
        <v>30.7</v>
      </c>
      <c r="Y50" s="140">
        <v>29.7</v>
      </c>
      <c r="Z50" s="140">
        <v>21.9</v>
      </c>
      <c r="AA50" s="140">
        <v>23</v>
      </c>
      <c r="AB50" s="140">
        <v>25.6</v>
      </c>
      <c r="AC50" s="140">
        <v>26.9</v>
      </c>
      <c r="AD50" s="140">
        <v>29.9</v>
      </c>
      <c r="AE50" s="140">
        <v>28.5</v>
      </c>
      <c r="AF50" s="140">
        <v>29</v>
      </c>
      <c r="AG50" s="140">
        <v>26.5</v>
      </c>
      <c r="AH50" s="140">
        <v>28.5</v>
      </c>
      <c r="AI50" s="140">
        <v>28.9</v>
      </c>
      <c r="AJ50" s="140">
        <v>29.3</v>
      </c>
      <c r="AK50" s="118">
        <f t="shared" si="3"/>
        <v>28.92258064516129</v>
      </c>
      <c r="AL50" s="141">
        <v>17.899999999999999</v>
      </c>
      <c r="AM50" s="141">
        <v>18.2</v>
      </c>
      <c r="AN50" s="141">
        <v>18.399999999999999</v>
      </c>
      <c r="AO50" s="141">
        <v>19.8</v>
      </c>
      <c r="AP50" s="141">
        <v>21</v>
      </c>
      <c r="AQ50" s="141">
        <v>19.899999999999999</v>
      </c>
      <c r="AR50" s="141">
        <v>19.399999999999999</v>
      </c>
      <c r="AS50" s="141">
        <v>19.2</v>
      </c>
      <c r="AT50" s="141">
        <v>17.7</v>
      </c>
      <c r="AU50" s="141">
        <v>16.899999999999999</v>
      </c>
      <c r="AV50" s="141">
        <v>17.100000000000001</v>
      </c>
      <c r="AW50" s="141">
        <v>17.600000000000001</v>
      </c>
      <c r="AX50" s="141">
        <v>19</v>
      </c>
      <c r="AY50" s="141">
        <v>17.3</v>
      </c>
      <c r="AZ50" s="141">
        <v>18.3</v>
      </c>
      <c r="BA50" s="141">
        <v>18.2</v>
      </c>
      <c r="BB50" s="141">
        <v>18.600000000000001</v>
      </c>
      <c r="BC50" s="141">
        <v>18.8</v>
      </c>
      <c r="BD50" s="141">
        <v>18.5</v>
      </c>
      <c r="BE50" s="141">
        <v>19</v>
      </c>
      <c r="BF50" s="141">
        <v>15.9</v>
      </c>
      <c r="BG50" s="141">
        <v>15.1</v>
      </c>
      <c r="BH50" s="141">
        <v>17.2</v>
      </c>
      <c r="BI50" s="141">
        <v>17.5</v>
      </c>
      <c r="BJ50" s="141">
        <v>17</v>
      </c>
      <c r="BK50" s="141">
        <v>15.7</v>
      </c>
      <c r="BL50" s="141">
        <v>17.5</v>
      </c>
      <c r="BM50" s="141">
        <v>14.3</v>
      </c>
      <c r="BN50" s="141">
        <v>15.1</v>
      </c>
      <c r="BO50" s="141">
        <v>16.600000000000001</v>
      </c>
      <c r="BP50" s="141">
        <v>17.3</v>
      </c>
      <c r="BQ50" s="120">
        <f t="shared" si="4"/>
        <v>17.741935483870968</v>
      </c>
      <c r="BR50" s="4"/>
    </row>
    <row r="51" spans="2:70" ht="12.75" customHeight="1" x14ac:dyDescent="0.2">
      <c r="B51" s="1" t="str">
        <f t="shared" si="2"/>
        <v>Media_Cd. Del Maíz</v>
      </c>
      <c r="C51" s="85" t="s">
        <v>12</v>
      </c>
      <c r="D51" s="85" t="s">
        <v>15</v>
      </c>
      <c r="E51" s="85" t="s">
        <v>15</v>
      </c>
      <c r="F51" s="121">
        <v>25.4</v>
      </c>
      <c r="G51" s="121">
        <v>25.8</v>
      </c>
      <c r="H51" s="121">
        <v>27.5</v>
      </c>
      <c r="I51" s="121">
        <v>30.5</v>
      </c>
      <c r="J51" s="121">
        <v>31.1</v>
      </c>
      <c r="K51" s="121">
        <v>29.4</v>
      </c>
      <c r="L51" s="121">
        <v>26.9</v>
      </c>
      <c r="M51" s="121">
        <v>23.2</v>
      </c>
      <c r="N51" s="121">
        <v>22.4</v>
      </c>
      <c r="O51" s="121">
        <v>22.6</v>
      </c>
      <c r="P51" s="121">
        <v>26.8</v>
      </c>
      <c r="Q51" s="121">
        <v>28.1</v>
      </c>
      <c r="R51" s="121">
        <v>26.5</v>
      </c>
      <c r="S51" s="121">
        <v>27</v>
      </c>
      <c r="T51" s="121">
        <v>27.6</v>
      </c>
      <c r="U51" s="121">
        <v>26.6</v>
      </c>
      <c r="V51" s="121">
        <v>28.5</v>
      </c>
      <c r="W51" s="121">
        <v>29.4</v>
      </c>
      <c r="X51" s="121">
        <v>26.5</v>
      </c>
      <c r="Y51" s="121">
        <v>26.1</v>
      </c>
      <c r="Z51" s="121">
        <v>21</v>
      </c>
      <c r="AA51" s="121">
        <v>23.3</v>
      </c>
      <c r="AB51" s="121">
        <v>23.5</v>
      </c>
      <c r="AC51" s="121">
        <v>25.6</v>
      </c>
      <c r="AD51" s="121">
        <v>21.7</v>
      </c>
      <c r="AE51" s="121">
        <v>24.1</v>
      </c>
      <c r="AF51" s="121">
        <v>22.3</v>
      </c>
      <c r="AG51" s="121">
        <v>21.5</v>
      </c>
      <c r="AH51" s="121">
        <v>24</v>
      </c>
      <c r="AI51" s="121">
        <v>25.3</v>
      </c>
      <c r="AJ51" s="121">
        <v>26.2</v>
      </c>
      <c r="AK51" s="118">
        <f t="shared" si="3"/>
        <v>25.690322580645166</v>
      </c>
      <c r="AL51" s="60">
        <v>16.8</v>
      </c>
      <c r="AM51" s="60">
        <v>16.3</v>
      </c>
      <c r="AN51" s="60">
        <v>16.5</v>
      </c>
      <c r="AO51" s="60">
        <v>14.4</v>
      </c>
      <c r="AP51" s="60">
        <v>13.9</v>
      </c>
      <c r="AQ51" s="60">
        <v>14.7</v>
      </c>
      <c r="AR51" s="60">
        <v>16.899999999999999</v>
      </c>
      <c r="AS51" s="60">
        <v>17.2</v>
      </c>
      <c r="AT51" s="60">
        <v>16.7</v>
      </c>
      <c r="AU51" s="60">
        <v>15.4</v>
      </c>
      <c r="AV51" s="60">
        <v>12.9</v>
      </c>
      <c r="AW51" s="60">
        <v>11.5</v>
      </c>
      <c r="AX51" s="60">
        <v>14.2</v>
      </c>
      <c r="AY51" s="60">
        <v>12.1</v>
      </c>
      <c r="AZ51" s="60">
        <v>9.5</v>
      </c>
      <c r="BA51" s="60">
        <v>10.3</v>
      </c>
      <c r="BB51" s="60">
        <v>9.6999999999999993</v>
      </c>
      <c r="BC51" s="60">
        <v>11</v>
      </c>
      <c r="BD51" s="60">
        <v>9.5</v>
      </c>
      <c r="BE51" s="60">
        <v>13.9</v>
      </c>
      <c r="BF51" s="60">
        <v>15.5</v>
      </c>
      <c r="BG51" s="60">
        <v>13.1</v>
      </c>
      <c r="BH51" s="60">
        <v>11.4</v>
      </c>
      <c r="BI51" s="60">
        <v>15.8</v>
      </c>
      <c r="BJ51" s="60">
        <v>15.4</v>
      </c>
      <c r="BK51" s="60">
        <v>12.7</v>
      </c>
      <c r="BL51" s="60">
        <v>15.6</v>
      </c>
      <c r="BM51" s="60">
        <v>9</v>
      </c>
      <c r="BN51" s="60">
        <v>8.4</v>
      </c>
      <c r="BO51" s="60">
        <v>8.9</v>
      </c>
      <c r="BP51" s="60">
        <v>9.3000000000000007</v>
      </c>
      <c r="BQ51" s="120">
        <f t="shared" si="4"/>
        <v>13.177419354838708</v>
      </c>
      <c r="BR51" s="4"/>
    </row>
    <row r="52" spans="2:70" ht="12.75" customHeight="1" x14ac:dyDescent="0.2">
      <c r="B52" s="1" t="str">
        <f t="shared" si="2"/>
        <v>Media_CBTA 123</v>
      </c>
      <c r="C52" s="85" t="s">
        <v>12</v>
      </c>
      <c r="D52" s="85" t="s">
        <v>13</v>
      </c>
      <c r="E52" s="85" t="s">
        <v>14</v>
      </c>
      <c r="F52" s="60" t="s">
        <v>137</v>
      </c>
      <c r="G52" s="60" t="s">
        <v>137</v>
      </c>
      <c r="H52" s="60" t="s">
        <v>137</v>
      </c>
      <c r="I52" s="60" t="s">
        <v>137</v>
      </c>
      <c r="J52" s="60" t="s">
        <v>137</v>
      </c>
      <c r="K52" s="60" t="s">
        <v>137</v>
      </c>
      <c r="L52" s="60" t="s">
        <v>137</v>
      </c>
      <c r="M52" s="60" t="s">
        <v>137</v>
      </c>
      <c r="N52" s="60" t="s">
        <v>137</v>
      </c>
      <c r="O52" s="60" t="s">
        <v>137</v>
      </c>
      <c r="P52" s="60" t="s">
        <v>137</v>
      </c>
      <c r="Q52" s="60" t="s">
        <v>137</v>
      </c>
      <c r="R52" s="60" t="s">
        <v>137</v>
      </c>
      <c r="S52" s="60" t="s">
        <v>137</v>
      </c>
      <c r="T52" s="60" t="s">
        <v>137</v>
      </c>
      <c r="U52" s="60" t="s">
        <v>137</v>
      </c>
      <c r="V52" s="60" t="s">
        <v>137</v>
      </c>
      <c r="W52" s="60" t="s">
        <v>137</v>
      </c>
      <c r="X52" s="60" t="s">
        <v>137</v>
      </c>
      <c r="Y52" s="60" t="s">
        <v>137</v>
      </c>
      <c r="Z52" s="60" t="s">
        <v>137</v>
      </c>
      <c r="AA52" s="60" t="s">
        <v>137</v>
      </c>
      <c r="AB52" s="60" t="s">
        <v>137</v>
      </c>
      <c r="AC52" s="60" t="s">
        <v>137</v>
      </c>
      <c r="AD52" s="60" t="s">
        <v>137</v>
      </c>
      <c r="AE52" s="60" t="s">
        <v>137</v>
      </c>
      <c r="AF52" s="60" t="s">
        <v>137</v>
      </c>
      <c r="AG52" s="60" t="s">
        <v>137</v>
      </c>
      <c r="AH52" s="60" t="s">
        <v>137</v>
      </c>
      <c r="AI52" s="60" t="s">
        <v>137</v>
      </c>
      <c r="AJ52" s="121">
        <v>26.2</v>
      </c>
      <c r="AK52" s="118">
        <f t="shared" si="3"/>
        <v>26.2</v>
      </c>
      <c r="AL52" s="60" t="s">
        <v>137</v>
      </c>
      <c r="AM52" s="60" t="s">
        <v>137</v>
      </c>
      <c r="AN52" s="60" t="s">
        <v>137</v>
      </c>
      <c r="AO52" s="60" t="s">
        <v>137</v>
      </c>
      <c r="AP52" s="60" t="s">
        <v>137</v>
      </c>
      <c r="AQ52" s="60" t="s">
        <v>137</v>
      </c>
      <c r="AR52" s="60" t="s">
        <v>137</v>
      </c>
      <c r="AS52" s="60" t="s">
        <v>137</v>
      </c>
      <c r="AT52" s="60" t="s">
        <v>137</v>
      </c>
      <c r="AU52" s="60" t="s">
        <v>137</v>
      </c>
      <c r="AV52" s="60" t="s">
        <v>137</v>
      </c>
      <c r="AW52" s="60" t="s">
        <v>137</v>
      </c>
      <c r="AX52" s="60" t="s">
        <v>137</v>
      </c>
      <c r="AY52" s="60" t="s">
        <v>137</v>
      </c>
      <c r="AZ52" s="60" t="s">
        <v>137</v>
      </c>
      <c r="BA52" s="60" t="s">
        <v>137</v>
      </c>
      <c r="BB52" s="60" t="s">
        <v>137</v>
      </c>
      <c r="BC52" s="60" t="s">
        <v>137</v>
      </c>
      <c r="BD52" s="60" t="s">
        <v>137</v>
      </c>
      <c r="BE52" s="60" t="s">
        <v>137</v>
      </c>
      <c r="BF52" s="60" t="s">
        <v>137</v>
      </c>
      <c r="BG52" s="60" t="s">
        <v>137</v>
      </c>
      <c r="BH52" s="60" t="s">
        <v>137</v>
      </c>
      <c r="BI52" s="60" t="s">
        <v>137</v>
      </c>
      <c r="BJ52" s="60" t="s">
        <v>137</v>
      </c>
      <c r="BK52" s="60" t="s">
        <v>137</v>
      </c>
      <c r="BL52" s="60" t="s">
        <v>137</v>
      </c>
      <c r="BM52" s="60" t="s">
        <v>137</v>
      </c>
      <c r="BN52" s="60" t="s">
        <v>137</v>
      </c>
      <c r="BO52" s="60" t="s">
        <v>137</v>
      </c>
      <c r="BP52" s="60">
        <v>9.3000000000000007</v>
      </c>
      <c r="BQ52" s="120">
        <f t="shared" si="4"/>
        <v>9.3000000000000007</v>
      </c>
      <c r="BR52" s="4"/>
    </row>
    <row r="53" spans="2:70" ht="12.75" customHeight="1" x14ac:dyDescent="0.2">
      <c r="B53" s="1" t="str">
        <f t="shared" si="2"/>
        <v>Media_Potrero San Isidro</v>
      </c>
      <c r="C53" s="85" t="s">
        <v>12</v>
      </c>
      <c r="D53" s="85" t="s">
        <v>52</v>
      </c>
      <c r="E53" s="85" t="s">
        <v>53</v>
      </c>
      <c r="F53" s="121">
        <v>27.7</v>
      </c>
      <c r="G53" s="121">
        <v>28.6</v>
      </c>
      <c r="H53" s="121">
        <v>31.6</v>
      </c>
      <c r="I53" s="121">
        <v>34.5</v>
      </c>
      <c r="J53" s="121">
        <v>34.4</v>
      </c>
      <c r="K53" s="121">
        <v>32.799999999999997</v>
      </c>
      <c r="L53" s="121">
        <v>31.7</v>
      </c>
      <c r="M53" s="121">
        <v>27.2</v>
      </c>
      <c r="N53" s="121">
        <v>24.9</v>
      </c>
      <c r="O53" s="121">
        <v>26.9</v>
      </c>
      <c r="P53" s="121">
        <v>29.9</v>
      </c>
      <c r="Q53" s="121">
        <v>31.4</v>
      </c>
      <c r="R53" s="121">
        <v>30.8</v>
      </c>
      <c r="S53" s="121">
        <v>30.6</v>
      </c>
      <c r="T53" s="121">
        <v>30.4</v>
      </c>
      <c r="U53" s="121">
        <v>30.4</v>
      </c>
      <c r="V53" s="121">
        <v>30.9</v>
      </c>
      <c r="W53" s="121">
        <v>32.6</v>
      </c>
      <c r="X53" s="121">
        <v>31.1</v>
      </c>
      <c r="Y53" s="121">
        <v>30.9</v>
      </c>
      <c r="Z53" s="121">
        <v>21.3</v>
      </c>
      <c r="AA53" s="121">
        <v>24.9</v>
      </c>
      <c r="AB53" s="121">
        <v>28.8</v>
      </c>
      <c r="AC53" s="121">
        <v>25.8</v>
      </c>
      <c r="AD53" s="121">
        <v>29.5</v>
      </c>
      <c r="AE53" s="121">
        <v>27.6</v>
      </c>
      <c r="AF53" s="121">
        <v>23.4</v>
      </c>
      <c r="AG53" s="121">
        <v>25.3</v>
      </c>
      <c r="AH53" s="121">
        <v>26.3</v>
      </c>
      <c r="AI53" s="121">
        <v>28</v>
      </c>
      <c r="AJ53" s="121">
        <v>27.8</v>
      </c>
      <c r="AK53" s="118">
        <f t="shared" si="3"/>
        <v>28.967741935483861</v>
      </c>
      <c r="AL53" s="60">
        <v>18.2</v>
      </c>
      <c r="AM53" s="60">
        <v>16.5</v>
      </c>
      <c r="AN53" s="60">
        <v>18.3</v>
      </c>
      <c r="AO53" s="60">
        <v>15.2</v>
      </c>
      <c r="AP53" s="60">
        <v>17.7</v>
      </c>
      <c r="AQ53" s="60">
        <v>16</v>
      </c>
      <c r="AR53" s="60">
        <v>16.100000000000001</v>
      </c>
      <c r="AS53" s="60">
        <v>17.8</v>
      </c>
      <c r="AT53" s="60">
        <v>18</v>
      </c>
      <c r="AU53" s="60">
        <v>17.100000000000001</v>
      </c>
      <c r="AV53" s="60">
        <v>14</v>
      </c>
      <c r="AW53" s="60">
        <v>12.7</v>
      </c>
      <c r="AX53" s="60">
        <v>14.9</v>
      </c>
      <c r="AY53" s="60">
        <v>16.100000000000001</v>
      </c>
      <c r="AZ53" s="60">
        <v>13.1</v>
      </c>
      <c r="BA53" s="60">
        <v>13.4</v>
      </c>
      <c r="BB53" s="60">
        <v>16.3</v>
      </c>
      <c r="BC53" s="60">
        <v>13.3</v>
      </c>
      <c r="BD53" s="60">
        <v>14.7</v>
      </c>
      <c r="BE53" s="60">
        <v>12.9</v>
      </c>
      <c r="BF53" s="60">
        <v>15.4</v>
      </c>
      <c r="BG53" s="60">
        <v>15.2</v>
      </c>
      <c r="BH53" s="60">
        <v>12.3</v>
      </c>
      <c r="BI53" s="60">
        <v>15.8</v>
      </c>
      <c r="BJ53" s="60">
        <v>15.5</v>
      </c>
      <c r="BK53" s="60">
        <v>15</v>
      </c>
      <c r="BL53" s="60">
        <v>14.7</v>
      </c>
      <c r="BM53" s="60">
        <v>12.3</v>
      </c>
      <c r="BN53" s="60">
        <v>12.7</v>
      </c>
      <c r="BO53" s="60">
        <v>12.1</v>
      </c>
      <c r="BP53" s="60">
        <v>13.6</v>
      </c>
      <c r="BQ53" s="120">
        <f t="shared" si="4"/>
        <v>15.061290322580644</v>
      </c>
      <c r="BR53" s="4"/>
    </row>
    <row r="54" spans="2:70" ht="12.75" customHeight="1" x14ac:dyDescent="0.2">
      <c r="B54" s="1" t="str">
        <f t="shared" si="2"/>
        <v>Media_El Naranjal</v>
      </c>
      <c r="C54" s="85" t="s">
        <v>12</v>
      </c>
      <c r="D54" s="85" t="s">
        <v>23</v>
      </c>
      <c r="E54" s="85" t="s">
        <v>24</v>
      </c>
      <c r="F54" s="121">
        <v>27.6</v>
      </c>
      <c r="G54" s="121">
        <v>27.4</v>
      </c>
      <c r="H54" s="121">
        <v>30.6</v>
      </c>
      <c r="I54" s="121">
        <v>33.700000000000003</v>
      </c>
      <c r="J54" s="121">
        <v>33.9</v>
      </c>
      <c r="K54" s="121">
        <v>31.8</v>
      </c>
      <c r="L54" s="121">
        <v>29.8</v>
      </c>
      <c r="M54" s="121">
        <v>26.3</v>
      </c>
      <c r="N54" s="121">
        <v>24.5</v>
      </c>
      <c r="O54" s="121">
        <v>24.5</v>
      </c>
      <c r="P54" s="121">
        <v>29.3</v>
      </c>
      <c r="Q54" s="121">
        <v>31</v>
      </c>
      <c r="R54" s="121">
        <v>29.6</v>
      </c>
      <c r="S54" s="121">
        <v>29.4</v>
      </c>
      <c r="T54" s="121">
        <v>29.6</v>
      </c>
      <c r="U54" s="121">
        <v>28.9</v>
      </c>
      <c r="V54" s="121">
        <v>30.5</v>
      </c>
      <c r="W54" s="121">
        <v>31.5</v>
      </c>
      <c r="X54" s="121">
        <v>29.8</v>
      </c>
      <c r="Y54" s="121">
        <v>29.5</v>
      </c>
      <c r="Z54" s="121">
        <v>21.1</v>
      </c>
      <c r="AA54" s="121">
        <v>23.7</v>
      </c>
      <c r="AB54" s="121">
        <v>27.3</v>
      </c>
      <c r="AC54" s="121">
        <v>25</v>
      </c>
      <c r="AD54" s="121">
        <v>27.1</v>
      </c>
      <c r="AE54" s="121">
        <v>26.3</v>
      </c>
      <c r="AF54" s="121">
        <v>23.5</v>
      </c>
      <c r="AG54" s="121">
        <v>24.6</v>
      </c>
      <c r="AH54" s="121">
        <v>26.3</v>
      </c>
      <c r="AI54" s="121">
        <v>27.1</v>
      </c>
      <c r="AJ54" s="121">
        <v>26.6</v>
      </c>
      <c r="AK54" s="118">
        <f t="shared" si="3"/>
        <v>27.993548387096777</v>
      </c>
      <c r="AL54" s="60">
        <v>15.1</v>
      </c>
      <c r="AM54" s="60">
        <v>13.8</v>
      </c>
      <c r="AN54" s="60">
        <v>15.7</v>
      </c>
      <c r="AO54" s="60">
        <v>12.1</v>
      </c>
      <c r="AP54" s="60">
        <v>15.3</v>
      </c>
      <c r="AQ54" s="60">
        <v>12.8</v>
      </c>
      <c r="AR54" s="60">
        <v>14</v>
      </c>
      <c r="AS54" s="60">
        <v>15.1</v>
      </c>
      <c r="AT54" s="60">
        <v>11.8</v>
      </c>
      <c r="AU54" s="60">
        <v>13.9</v>
      </c>
      <c r="AV54" s="60">
        <v>10.6</v>
      </c>
      <c r="AW54" s="60">
        <v>9.5</v>
      </c>
      <c r="AX54" s="60">
        <v>11.5</v>
      </c>
      <c r="AY54" s="60">
        <v>14</v>
      </c>
      <c r="AZ54" s="60">
        <v>9.1999999999999993</v>
      </c>
      <c r="BA54" s="60">
        <v>9.3000000000000007</v>
      </c>
      <c r="BB54" s="60">
        <v>13.1</v>
      </c>
      <c r="BC54" s="60">
        <v>8.3000000000000007</v>
      </c>
      <c r="BD54" s="60">
        <v>9.1999999999999993</v>
      </c>
      <c r="BE54" s="60">
        <v>9.3000000000000007</v>
      </c>
      <c r="BF54" s="60">
        <v>7.9</v>
      </c>
      <c r="BG54" s="60">
        <v>14.6</v>
      </c>
      <c r="BH54" s="60">
        <v>9.1</v>
      </c>
      <c r="BI54" s="60">
        <v>15</v>
      </c>
      <c r="BJ54" s="60">
        <v>12.7</v>
      </c>
      <c r="BK54" s="60">
        <v>14.8</v>
      </c>
      <c r="BL54" s="60">
        <v>6.5</v>
      </c>
      <c r="BM54" s="60">
        <v>3.4</v>
      </c>
      <c r="BN54" s="60">
        <v>4.0999999999999996</v>
      </c>
      <c r="BO54" s="60">
        <v>5</v>
      </c>
      <c r="BP54" s="60">
        <v>5.7</v>
      </c>
      <c r="BQ54" s="120">
        <f t="shared" si="4"/>
        <v>11.045161290322582</v>
      </c>
      <c r="BR54" s="4"/>
    </row>
    <row r="55" spans="2:70" ht="12.75" customHeight="1" x14ac:dyDescent="0.2">
      <c r="B55" s="1" t="str">
        <f t="shared" si="2"/>
        <v>Media_Progreso</v>
      </c>
      <c r="C55" s="85" t="s">
        <v>12</v>
      </c>
      <c r="D55" s="85" t="s">
        <v>54</v>
      </c>
      <c r="E55" s="85" t="s">
        <v>24</v>
      </c>
      <c r="F55" s="121">
        <v>28.3</v>
      </c>
      <c r="G55" s="121">
        <v>28.7</v>
      </c>
      <c r="H55" s="121">
        <v>31.7</v>
      </c>
      <c r="I55" s="121">
        <v>35.200000000000003</v>
      </c>
      <c r="J55" s="121">
        <v>34.200000000000003</v>
      </c>
      <c r="K55" s="121">
        <v>33.799999999999997</v>
      </c>
      <c r="L55" s="121">
        <v>31.4</v>
      </c>
      <c r="M55" s="121">
        <v>28.8</v>
      </c>
      <c r="N55" s="121">
        <v>25.5</v>
      </c>
      <c r="O55" s="121">
        <v>24.4</v>
      </c>
      <c r="P55" s="121">
        <v>30.1</v>
      </c>
      <c r="Q55" s="121">
        <v>31.8</v>
      </c>
      <c r="R55" s="121">
        <v>30.3</v>
      </c>
      <c r="S55" s="121">
        <v>30.6</v>
      </c>
      <c r="T55" s="121">
        <v>30.2</v>
      </c>
      <c r="U55" s="121">
        <v>30.1</v>
      </c>
      <c r="V55" s="121">
        <v>31.4</v>
      </c>
      <c r="W55" s="121">
        <v>32.799999999999997</v>
      </c>
      <c r="X55" s="121">
        <v>30.7</v>
      </c>
      <c r="Y55" s="121">
        <v>30.7</v>
      </c>
      <c r="Z55" s="121">
        <v>23.8</v>
      </c>
      <c r="AA55" s="121">
        <v>26.2</v>
      </c>
      <c r="AB55" s="121">
        <v>27.5</v>
      </c>
      <c r="AC55" s="121">
        <v>28</v>
      </c>
      <c r="AD55" s="121">
        <v>27.3</v>
      </c>
      <c r="AE55" s="121">
        <v>28</v>
      </c>
      <c r="AF55" s="121">
        <v>23.5</v>
      </c>
      <c r="AG55" s="121">
        <v>24.8</v>
      </c>
      <c r="AH55" s="121">
        <v>27.1</v>
      </c>
      <c r="AI55" s="121">
        <v>28.1</v>
      </c>
      <c r="AJ55" s="121">
        <v>27.5</v>
      </c>
      <c r="AK55" s="118">
        <f t="shared" si="3"/>
        <v>29.112903225806456</v>
      </c>
      <c r="AL55" s="60">
        <v>18</v>
      </c>
      <c r="AM55" s="60">
        <v>17.5</v>
      </c>
      <c r="AN55" s="60">
        <v>18.7</v>
      </c>
      <c r="AO55" s="60">
        <v>16</v>
      </c>
      <c r="AP55" s="60">
        <v>17.5</v>
      </c>
      <c r="AQ55" s="60">
        <v>17.5</v>
      </c>
      <c r="AR55" s="60">
        <v>17.3</v>
      </c>
      <c r="AS55" s="60">
        <v>17.5</v>
      </c>
      <c r="AT55" s="60">
        <v>16.100000000000001</v>
      </c>
      <c r="AU55" s="60">
        <v>15.5</v>
      </c>
      <c r="AV55" s="60">
        <v>13.4</v>
      </c>
      <c r="AW55" s="60">
        <v>13.1</v>
      </c>
      <c r="AX55" s="60">
        <v>16.2</v>
      </c>
      <c r="AY55" s="60">
        <v>14.7</v>
      </c>
      <c r="AZ55" s="60">
        <v>13.3</v>
      </c>
      <c r="BA55" s="60">
        <v>12.6</v>
      </c>
      <c r="BB55" s="60">
        <v>15</v>
      </c>
      <c r="BC55" s="60">
        <v>14.7</v>
      </c>
      <c r="BD55" s="60">
        <v>14.3</v>
      </c>
      <c r="BE55" s="60">
        <v>15.4</v>
      </c>
      <c r="BF55" s="60">
        <v>13.9</v>
      </c>
      <c r="BG55" s="60">
        <v>14.7</v>
      </c>
      <c r="BH55" s="60">
        <v>13.2</v>
      </c>
      <c r="BI55" s="60">
        <v>16.5</v>
      </c>
      <c r="BJ55" s="60">
        <v>17.100000000000001</v>
      </c>
      <c r="BK55" s="60">
        <v>16.7</v>
      </c>
      <c r="BL55" s="60">
        <v>15.1</v>
      </c>
      <c r="BM55" s="60">
        <v>14.7</v>
      </c>
      <c r="BN55" s="60">
        <v>11.5</v>
      </c>
      <c r="BO55" s="60">
        <v>12.8</v>
      </c>
      <c r="BP55" s="60">
        <v>13.2</v>
      </c>
      <c r="BQ55" s="120">
        <f t="shared" si="4"/>
        <v>15.28064516129032</v>
      </c>
      <c r="BR55" s="4"/>
    </row>
    <row r="56" spans="2:70" ht="12.75" customHeight="1" x14ac:dyDescent="0.2">
      <c r="B56" s="1" t="str">
        <f t="shared" si="2"/>
        <v xml:space="preserve">Media_Palo Alto </v>
      </c>
      <c r="C56" s="85" t="s">
        <v>12</v>
      </c>
      <c r="D56" s="85" t="s">
        <v>46</v>
      </c>
      <c r="E56" s="85" t="s">
        <v>47</v>
      </c>
      <c r="F56" s="121">
        <v>28.3</v>
      </c>
      <c r="G56" s="121">
        <v>28.4</v>
      </c>
      <c r="H56" s="121">
        <v>31.2</v>
      </c>
      <c r="I56" s="121">
        <v>33.200000000000003</v>
      </c>
      <c r="J56" s="121">
        <v>33.299999999999997</v>
      </c>
      <c r="K56" s="121">
        <v>32.200000000000003</v>
      </c>
      <c r="L56" s="121">
        <v>30.9</v>
      </c>
      <c r="M56" s="121">
        <v>25.9</v>
      </c>
      <c r="N56" s="121">
        <v>24.7</v>
      </c>
      <c r="O56" s="121">
        <v>26.7</v>
      </c>
      <c r="P56" s="121">
        <v>29.6</v>
      </c>
      <c r="Q56" s="121">
        <v>30.6</v>
      </c>
      <c r="R56" s="121">
        <v>30</v>
      </c>
      <c r="S56" s="121">
        <v>29</v>
      </c>
      <c r="T56" s="121">
        <v>30.2</v>
      </c>
      <c r="U56" s="121">
        <v>30</v>
      </c>
      <c r="V56" s="121">
        <v>30.4</v>
      </c>
      <c r="W56" s="121">
        <v>30.8</v>
      </c>
      <c r="X56" s="121">
        <v>30.6</v>
      </c>
      <c r="Y56" s="121">
        <v>30.2</v>
      </c>
      <c r="Z56" s="121">
        <v>20.9</v>
      </c>
      <c r="AA56" s="121">
        <v>24.3</v>
      </c>
      <c r="AB56" s="121">
        <v>27.8</v>
      </c>
      <c r="AC56" s="121">
        <v>25.1</v>
      </c>
      <c r="AD56" s="121">
        <v>28.6</v>
      </c>
      <c r="AE56" s="121">
        <v>27.7</v>
      </c>
      <c r="AF56" s="121">
        <v>25.5</v>
      </c>
      <c r="AG56" s="121">
        <v>25.8</v>
      </c>
      <c r="AH56" s="121">
        <v>26.6</v>
      </c>
      <c r="AI56" s="121">
        <v>28.5</v>
      </c>
      <c r="AJ56" s="121">
        <v>28.3</v>
      </c>
      <c r="AK56" s="118">
        <f t="shared" si="3"/>
        <v>28.558064516129029</v>
      </c>
      <c r="AL56" s="60">
        <v>18.600000000000001</v>
      </c>
      <c r="AM56" s="60">
        <v>17.100000000000001</v>
      </c>
      <c r="AN56" s="60">
        <v>19.3</v>
      </c>
      <c r="AO56" s="60">
        <v>17.100000000000001</v>
      </c>
      <c r="AP56" s="60">
        <v>20</v>
      </c>
      <c r="AQ56" s="60">
        <v>17.5</v>
      </c>
      <c r="AR56" s="60">
        <v>17.3</v>
      </c>
      <c r="AS56" s="60">
        <v>18.7</v>
      </c>
      <c r="AT56" s="60">
        <v>17.100000000000001</v>
      </c>
      <c r="AU56" s="60">
        <v>15.5</v>
      </c>
      <c r="AV56" s="60">
        <v>17.399999999999999</v>
      </c>
      <c r="AW56" s="60">
        <v>14.4</v>
      </c>
      <c r="AX56" s="60">
        <v>15.8</v>
      </c>
      <c r="AY56" s="60">
        <v>17.3</v>
      </c>
      <c r="AZ56" s="60">
        <v>15.1</v>
      </c>
      <c r="BA56" s="60">
        <v>17.2</v>
      </c>
      <c r="BB56" s="60">
        <v>18.5</v>
      </c>
      <c r="BC56" s="60">
        <v>16.8</v>
      </c>
      <c r="BD56" s="60">
        <v>16.899999999999999</v>
      </c>
      <c r="BE56" s="60">
        <v>15.6</v>
      </c>
      <c r="BF56" s="60">
        <v>16</v>
      </c>
      <c r="BG56" s="60">
        <v>15.3</v>
      </c>
      <c r="BH56" s="60">
        <v>13.2</v>
      </c>
      <c r="BI56" s="60">
        <v>17.100000000000001</v>
      </c>
      <c r="BJ56" s="60">
        <v>14.5</v>
      </c>
      <c r="BK56" s="60">
        <v>15.6</v>
      </c>
      <c r="BL56" s="60">
        <v>16.5</v>
      </c>
      <c r="BM56" s="60">
        <v>13.4</v>
      </c>
      <c r="BN56" s="60">
        <v>14.7</v>
      </c>
      <c r="BO56" s="60">
        <v>13</v>
      </c>
      <c r="BP56" s="60">
        <v>13.7</v>
      </c>
      <c r="BQ56" s="120">
        <f t="shared" si="4"/>
        <v>16.329032258064519</v>
      </c>
      <c r="BR56" s="4"/>
    </row>
    <row r="57" spans="2:70" ht="12.75" customHeight="1" x14ac:dyDescent="0.2">
      <c r="B57" s="1" t="str">
        <f t="shared" si="2"/>
        <v xml:space="preserve">Media _Rayón </v>
      </c>
      <c r="C57" s="85" t="s">
        <v>57</v>
      </c>
      <c r="D57" s="85" t="s">
        <v>58</v>
      </c>
      <c r="E57" s="85" t="s">
        <v>58</v>
      </c>
      <c r="F57" s="60" t="s">
        <v>137</v>
      </c>
      <c r="G57" s="60" t="s">
        <v>137</v>
      </c>
      <c r="H57" s="60" t="s">
        <v>137</v>
      </c>
      <c r="I57" s="60" t="s">
        <v>137</v>
      </c>
      <c r="J57" s="60" t="s">
        <v>137</v>
      </c>
      <c r="K57" s="60" t="s">
        <v>137</v>
      </c>
      <c r="L57" s="60" t="s">
        <v>137</v>
      </c>
      <c r="M57" s="60" t="s">
        <v>137</v>
      </c>
      <c r="N57" s="60" t="s">
        <v>137</v>
      </c>
      <c r="O57" s="60" t="s">
        <v>137</v>
      </c>
      <c r="P57" s="60" t="s">
        <v>137</v>
      </c>
      <c r="Q57" s="60" t="s">
        <v>137</v>
      </c>
      <c r="R57" s="60" t="s">
        <v>137</v>
      </c>
      <c r="S57" s="60" t="s">
        <v>137</v>
      </c>
      <c r="T57" s="60" t="s">
        <v>137</v>
      </c>
      <c r="U57" s="60" t="s">
        <v>137</v>
      </c>
      <c r="V57" s="60" t="s">
        <v>137</v>
      </c>
      <c r="W57" s="60" t="s">
        <v>137</v>
      </c>
      <c r="X57" s="60" t="s">
        <v>137</v>
      </c>
      <c r="Y57" s="60" t="s">
        <v>137</v>
      </c>
      <c r="Z57" s="60" t="s">
        <v>137</v>
      </c>
      <c r="AA57" s="60" t="s">
        <v>137</v>
      </c>
      <c r="AB57" s="60" t="s">
        <v>137</v>
      </c>
      <c r="AC57" s="60" t="s">
        <v>137</v>
      </c>
      <c r="AD57" s="60" t="s">
        <v>137</v>
      </c>
      <c r="AE57" s="60" t="s">
        <v>137</v>
      </c>
      <c r="AF57" s="60" t="s">
        <v>137</v>
      </c>
      <c r="AG57" s="60" t="s">
        <v>137</v>
      </c>
      <c r="AH57" s="60" t="s">
        <v>137</v>
      </c>
      <c r="AI57" s="60" t="s">
        <v>137</v>
      </c>
      <c r="AJ57" s="121">
        <v>28.3</v>
      </c>
      <c r="AK57" s="118">
        <f t="shared" si="3"/>
        <v>28.3</v>
      </c>
      <c r="AL57" s="60" t="s">
        <v>137</v>
      </c>
      <c r="AM57" s="60" t="s">
        <v>137</v>
      </c>
      <c r="AN57" s="60" t="s">
        <v>137</v>
      </c>
      <c r="AO57" s="60" t="s">
        <v>137</v>
      </c>
      <c r="AP57" s="60" t="s">
        <v>137</v>
      </c>
      <c r="AQ57" s="60" t="s">
        <v>137</v>
      </c>
      <c r="AR57" s="60" t="s">
        <v>137</v>
      </c>
      <c r="AS57" s="60" t="s">
        <v>137</v>
      </c>
      <c r="AT57" s="60" t="s">
        <v>137</v>
      </c>
      <c r="AU57" s="60" t="s">
        <v>137</v>
      </c>
      <c r="AV57" s="60" t="s">
        <v>137</v>
      </c>
      <c r="AW57" s="60" t="s">
        <v>137</v>
      </c>
      <c r="AX57" s="60" t="s">
        <v>137</v>
      </c>
      <c r="AY57" s="60" t="s">
        <v>137</v>
      </c>
      <c r="AZ57" s="60" t="s">
        <v>137</v>
      </c>
      <c r="BA57" s="60" t="s">
        <v>137</v>
      </c>
      <c r="BB57" s="60" t="s">
        <v>137</v>
      </c>
      <c r="BC57" s="60" t="s">
        <v>137</v>
      </c>
      <c r="BD57" s="60" t="s">
        <v>137</v>
      </c>
      <c r="BE57" s="60" t="s">
        <v>137</v>
      </c>
      <c r="BF57" s="60" t="s">
        <v>137</v>
      </c>
      <c r="BG57" s="60" t="s">
        <v>137</v>
      </c>
      <c r="BH57" s="60" t="s">
        <v>137</v>
      </c>
      <c r="BI57" s="60" t="s">
        <v>137</v>
      </c>
      <c r="BJ57" s="60" t="s">
        <v>137</v>
      </c>
      <c r="BK57" s="60" t="s">
        <v>137</v>
      </c>
      <c r="BL57" s="60" t="s">
        <v>137</v>
      </c>
      <c r="BM57" s="60" t="s">
        <v>137</v>
      </c>
      <c r="BN57" s="60" t="s">
        <v>137</v>
      </c>
      <c r="BO57" s="60" t="s">
        <v>137</v>
      </c>
      <c r="BP57" s="60">
        <v>13.7</v>
      </c>
      <c r="BQ57" s="120">
        <f t="shared" si="4"/>
        <v>13.7</v>
      </c>
      <c r="BR57" s="4"/>
    </row>
    <row r="58" spans="2:70" ht="12.75" customHeight="1" x14ac:dyDescent="0.2">
      <c r="B58" s="1" t="str">
        <f t="shared" si="2"/>
        <v>Altiplano_Matehuala</v>
      </c>
      <c r="C58" s="6" t="s">
        <v>3</v>
      </c>
      <c r="D58" s="6" t="s">
        <v>29</v>
      </c>
      <c r="E58" s="6" t="s">
        <v>29</v>
      </c>
      <c r="F58" s="60">
        <v>27</v>
      </c>
      <c r="G58" s="60">
        <v>30</v>
      </c>
      <c r="H58" s="60">
        <v>29</v>
      </c>
      <c r="I58" s="60">
        <v>30</v>
      </c>
      <c r="J58" s="60">
        <v>32</v>
      </c>
      <c r="K58" s="60">
        <v>30</v>
      </c>
      <c r="L58" s="60">
        <v>31</v>
      </c>
      <c r="M58" s="60">
        <v>28</v>
      </c>
      <c r="N58" s="60">
        <v>28</v>
      </c>
      <c r="O58" s="60">
        <v>27</v>
      </c>
      <c r="P58" s="60">
        <v>30</v>
      </c>
      <c r="Q58" s="60" t="s">
        <v>137</v>
      </c>
      <c r="R58" s="60">
        <v>30</v>
      </c>
      <c r="S58" s="60">
        <v>30</v>
      </c>
      <c r="T58" s="60">
        <v>31</v>
      </c>
      <c r="U58" s="60">
        <v>32</v>
      </c>
      <c r="V58" s="60">
        <v>31</v>
      </c>
      <c r="W58" s="60">
        <v>33</v>
      </c>
      <c r="X58" s="60">
        <v>32</v>
      </c>
      <c r="Y58" s="60">
        <v>30</v>
      </c>
      <c r="Z58" s="60">
        <v>23</v>
      </c>
      <c r="AA58" s="60">
        <v>27</v>
      </c>
      <c r="AB58" s="60">
        <v>29</v>
      </c>
      <c r="AC58" s="60">
        <v>30</v>
      </c>
      <c r="AD58" s="60">
        <v>26</v>
      </c>
      <c r="AE58" s="60">
        <v>27</v>
      </c>
      <c r="AF58" s="60">
        <v>27</v>
      </c>
      <c r="AG58" s="60">
        <v>27</v>
      </c>
      <c r="AH58" s="60">
        <v>26</v>
      </c>
      <c r="AI58" s="60">
        <v>28</v>
      </c>
      <c r="AJ58" s="60">
        <v>28</v>
      </c>
      <c r="AK58" s="118">
        <f>AVERAGE(F58:AJ58)</f>
        <v>28.966666666666665</v>
      </c>
      <c r="AL58" s="60">
        <v>14</v>
      </c>
      <c r="AM58" s="60">
        <v>15</v>
      </c>
      <c r="AN58" s="60">
        <v>15</v>
      </c>
      <c r="AO58" s="60">
        <v>15</v>
      </c>
      <c r="AP58" s="60">
        <v>16</v>
      </c>
      <c r="AQ58" s="60">
        <v>17</v>
      </c>
      <c r="AR58" s="60">
        <v>14</v>
      </c>
      <c r="AS58" s="60">
        <v>14</v>
      </c>
      <c r="AT58" s="60">
        <v>12</v>
      </c>
      <c r="AU58" s="60">
        <v>12</v>
      </c>
      <c r="AV58" s="60">
        <v>13</v>
      </c>
      <c r="AW58" s="60" t="s">
        <v>137</v>
      </c>
      <c r="AX58" s="60">
        <v>14</v>
      </c>
      <c r="AY58" s="60">
        <v>12</v>
      </c>
      <c r="AZ58" s="60">
        <v>11</v>
      </c>
      <c r="BA58" s="60">
        <v>11</v>
      </c>
      <c r="BB58" s="60">
        <v>11</v>
      </c>
      <c r="BC58" s="60">
        <v>13</v>
      </c>
      <c r="BD58" s="60">
        <v>12</v>
      </c>
      <c r="BE58" s="60">
        <v>11</v>
      </c>
      <c r="BF58" s="60">
        <v>1</v>
      </c>
      <c r="BG58" s="60">
        <v>11</v>
      </c>
      <c r="BH58" s="60">
        <v>11</v>
      </c>
      <c r="BI58" s="60">
        <v>13</v>
      </c>
      <c r="BJ58" s="60">
        <v>12</v>
      </c>
      <c r="BK58" s="60">
        <v>12</v>
      </c>
      <c r="BL58" s="60">
        <v>11</v>
      </c>
      <c r="BM58" s="60">
        <v>9</v>
      </c>
      <c r="BN58" s="60">
        <v>9</v>
      </c>
      <c r="BO58" s="60">
        <v>10</v>
      </c>
      <c r="BP58" s="60">
        <v>10</v>
      </c>
      <c r="BQ58" s="120">
        <f t="shared" si="4"/>
        <v>12.033333333333333</v>
      </c>
    </row>
    <row r="59" spans="2:70" ht="12.75" customHeight="1" x14ac:dyDescent="0.2">
      <c r="B59" s="1" t="str">
        <f t="shared" si="2"/>
        <v>Altiplano_Villa de Ramos</v>
      </c>
      <c r="C59" s="6" t="s">
        <v>3</v>
      </c>
      <c r="D59" s="6" t="s">
        <v>11</v>
      </c>
      <c r="E59" s="6" t="s">
        <v>11</v>
      </c>
      <c r="F59" s="60" t="s">
        <v>137</v>
      </c>
      <c r="G59" s="60">
        <v>24</v>
      </c>
      <c r="H59" s="60">
        <v>23</v>
      </c>
      <c r="I59" s="60" t="s">
        <v>137</v>
      </c>
      <c r="J59" s="60" t="s">
        <v>137</v>
      </c>
      <c r="K59" s="60">
        <v>25</v>
      </c>
      <c r="L59" s="60">
        <v>25</v>
      </c>
      <c r="M59" s="60" t="s">
        <v>137</v>
      </c>
      <c r="N59" s="60" t="s">
        <v>137</v>
      </c>
      <c r="O59" s="60" t="s">
        <v>137</v>
      </c>
      <c r="P59" s="60" t="s">
        <v>137</v>
      </c>
      <c r="Q59" s="60" t="s">
        <v>137</v>
      </c>
      <c r="R59" s="60" t="s">
        <v>137</v>
      </c>
      <c r="S59" s="60" t="s">
        <v>137</v>
      </c>
      <c r="T59" s="60" t="s">
        <v>137</v>
      </c>
      <c r="U59" s="60" t="s">
        <v>137</v>
      </c>
      <c r="V59" s="60" t="s">
        <v>137</v>
      </c>
      <c r="W59" s="60" t="s">
        <v>137</v>
      </c>
      <c r="X59" s="60" t="s">
        <v>137</v>
      </c>
      <c r="Y59" s="60" t="s">
        <v>137</v>
      </c>
      <c r="Z59" s="60" t="s">
        <v>137</v>
      </c>
      <c r="AA59" s="60" t="s">
        <v>137</v>
      </c>
      <c r="AB59" s="60" t="s">
        <v>137</v>
      </c>
      <c r="AC59" s="60">
        <v>25</v>
      </c>
      <c r="AD59" s="60">
        <v>24</v>
      </c>
      <c r="AE59" s="60" t="s">
        <v>137</v>
      </c>
      <c r="AF59" s="60" t="s">
        <v>137</v>
      </c>
      <c r="AG59" s="60" t="s">
        <v>137</v>
      </c>
      <c r="AH59" s="60" t="s">
        <v>137</v>
      </c>
      <c r="AI59" s="60" t="s">
        <v>137</v>
      </c>
      <c r="AJ59" s="60" t="s">
        <v>137</v>
      </c>
      <c r="AK59" s="118">
        <f>AVERAGE(F59:AJ59)</f>
        <v>24.333333333333332</v>
      </c>
      <c r="AL59" s="60" t="s">
        <v>137</v>
      </c>
      <c r="AM59" s="60">
        <v>12</v>
      </c>
      <c r="AN59" s="60">
        <v>10</v>
      </c>
      <c r="AO59" s="60" t="s">
        <v>137</v>
      </c>
      <c r="AP59" s="60" t="s">
        <v>137</v>
      </c>
      <c r="AQ59" s="60">
        <v>12</v>
      </c>
      <c r="AR59" s="60">
        <v>11</v>
      </c>
      <c r="AS59" s="60" t="s">
        <v>137</v>
      </c>
      <c r="AT59" s="60" t="s">
        <v>137</v>
      </c>
      <c r="AU59" s="60" t="s">
        <v>137</v>
      </c>
      <c r="AV59" s="60" t="s">
        <v>137</v>
      </c>
      <c r="AW59" s="60" t="s">
        <v>137</v>
      </c>
      <c r="AX59" s="60" t="s">
        <v>137</v>
      </c>
      <c r="AY59" s="60" t="s">
        <v>137</v>
      </c>
      <c r="AZ59" s="60" t="s">
        <v>137</v>
      </c>
      <c r="BA59" s="60" t="s">
        <v>137</v>
      </c>
      <c r="BB59" s="60" t="s">
        <v>137</v>
      </c>
      <c r="BC59" s="60" t="s">
        <v>137</v>
      </c>
      <c r="BD59" s="60" t="s">
        <v>137</v>
      </c>
      <c r="BE59" s="60" t="s">
        <v>137</v>
      </c>
      <c r="BF59" s="60" t="s">
        <v>137</v>
      </c>
      <c r="BG59" s="60" t="s">
        <v>137</v>
      </c>
      <c r="BH59" s="60" t="s">
        <v>137</v>
      </c>
      <c r="BI59" s="60">
        <v>9</v>
      </c>
      <c r="BJ59" s="60">
        <v>10</v>
      </c>
      <c r="BK59" s="60" t="s">
        <v>137</v>
      </c>
      <c r="BL59" s="60" t="s">
        <v>137</v>
      </c>
      <c r="BM59" s="60" t="s">
        <v>137</v>
      </c>
      <c r="BN59" s="60" t="s">
        <v>137</v>
      </c>
      <c r="BO59" s="60" t="s">
        <v>137</v>
      </c>
      <c r="BP59" s="60" t="s">
        <v>137</v>
      </c>
      <c r="BQ59" s="120">
        <f t="shared" si="4"/>
        <v>10.666666666666666</v>
      </c>
    </row>
    <row r="60" spans="2:70" ht="12.75" customHeight="1" x14ac:dyDescent="0.2">
      <c r="B60" s="1" t="str">
        <f t="shared" si="2"/>
        <v>Altiplano_Salinas</v>
      </c>
      <c r="C60" s="6" t="s">
        <v>3</v>
      </c>
      <c r="D60" s="6" t="s">
        <v>75</v>
      </c>
      <c r="E60" s="6" t="s">
        <v>75</v>
      </c>
      <c r="F60" s="60" t="s">
        <v>137</v>
      </c>
      <c r="G60" s="60">
        <v>29</v>
      </c>
      <c r="H60" s="60">
        <v>28</v>
      </c>
      <c r="I60" s="60">
        <v>29</v>
      </c>
      <c r="J60" s="60">
        <v>30</v>
      </c>
      <c r="K60" s="60">
        <v>30</v>
      </c>
      <c r="L60" s="60" t="s">
        <v>137</v>
      </c>
      <c r="M60" s="60" t="s">
        <v>137</v>
      </c>
      <c r="N60" s="60">
        <v>25</v>
      </c>
      <c r="O60" s="60" t="s">
        <v>137</v>
      </c>
      <c r="P60" s="60" t="s">
        <v>137</v>
      </c>
      <c r="Q60" s="60">
        <v>31</v>
      </c>
      <c r="R60" s="60">
        <v>30</v>
      </c>
      <c r="S60" s="60" t="s">
        <v>137</v>
      </c>
      <c r="T60" s="60" t="s">
        <v>137</v>
      </c>
      <c r="U60" s="60">
        <v>32</v>
      </c>
      <c r="V60" s="60">
        <v>32</v>
      </c>
      <c r="W60" s="60">
        <v>33</v>
      </c>
      <c r="X60" s="60">
        <v>33</v>
      </c>
      <c r="Y60" s="60">
        <v>30</v>
      </c>
      <c r="Z60" s="60" t="s">
        <v>137</v>
      </c>
      <c r="AA60" s="60" t="s">
        <v>137</v>
      </c>
      <c r="AB60" s="60">
        <v>29</v>
      </c>
      <c r="AC60" s="60">
        <v>32</v>
      </c>
      <c r="AD60" s="60">
        <v>29</v>
      </c>
      <c r="AE60" s="60">
        <v>28</v>
      </c>
      <c r="AF60" s="60">
        <v>24</v>
      </c>
      <c r="AG60" s="60" t="s">
        <v>137</v>
      </c>
      <c r="AH60" s="60" t="s">
        <v>137</v>
      </c>
      <c r="AI60" s="60">
        <v>30</v>
      </c>
      <c r="AJ60" s="60">
        <v>31</v>
      </c>
      <c r="AK60" s="118">
        <f>AVERAGE(F60:AJ60)</f>
        <v>29.75</v>
      </c>
      <c r="AL60" s="60" t="s">
        <v>137</v>
      </c>
      <c r="AM60" s="60">
        <v>14</v>
      </c>
      <c r="AN60" s="60">
        <v>10</v>
      </c>
      <c r="AO60" s="60">
        <v>10</v>
      </c>
      <c r="AP60" s="60">
        <v>12</v>
      </c>
      <c r="AQ60" s="60">
        <v>12</v>
      </c>
      <c r="AR60" s="60" t="s">
        <v>137</v>
      </c>
      <c r="AS60" s="60" t="s">
        <v>137</v>
      </c>
      <c r="AT60" s="60">
        <v>11</v>
      </c>
      <c r="AU60" s="60" t="s">
        <v>137</v>
      </c>
      <c r="AV60" s="60" t="s">
        <v>137</v>
      </c>
      <c r="AW60" s="60">
        <v>10</v>
      </c>
      <c r="AX60" s="60">
        <v>11</v>
      </c>
      <c r="AY60" s="60" t="s">
        <v>137</v>
      </c>
      <c r="AZ60" s="60" t="s">
        <v>137</v>
      </c>
      <c r="BA60" s="60">
        <v>9</v>
      </c>
      <c r="BB60" s="60">
        <v>10</v>
      </c>
      <c r="BC60" s="60">
        <v>9</v>
      </c>
      <c r="BD60" s="60">
        <v>12</v>
      </c>
      <c r="BE60" s="60">
        <v>12</v>
      </c>
      <c r="BF60" s="60" t="s">
        <v>137</v>
      </c>
      <c r="BG60" s="60" t="s">
        <v>137</v>
      </c>
      <c r="BH60" s="60">
        <v>11</v>
      </c>
      <c r="BI60" s="60">
        <v>13</v>
      </c>
      <c r="BJ60" s="60">
        <v>12</v>
      </c>
      <c r="BK60" s="60">
        <v>9</v>
      </c>
      <c r="BL60" s="60">
        <v>8</v>
      </c>
      <c r="BM60" s="60" t="s">
        <v>137</v>
      </c>
      <c r="BN60" s="60" t="s">
        <v>137</v>
      </c>
      <c r="BO60" s="60">
        <v>7</v>
      </c>
      <c r="BP60" s="60">
        <v>7</v>
      </c>
      <c r="BQ60" s="120">
        <f t="shared" si="4"/>
        <v>10.45</v>
      </c>
    </row>
    <row r="61" spans="2:70" ht="12.75" customHeight="1" x14ac:dyDescent="0.2">
      <c r="B61" s="1" t="str">
        <f t="shared" si="2"/>
        <v>Centro _Soledad G. S.</v>
      </c>
      <c r="C61" s="7" t="s">
        <v>73</v>
      </c>
      <c r="D61" s="7" t="s">
        <v>74</v>
      </c>
      <c r="E61" s="7" t="s">
        <v>74</v>
      </c>
      <c r="F61" s="60" t="s">
        <v>137</v>
      </c>
      <c r="G61" s="60" t="s">
        <v>137</v>
      </c>
      <c r="H61" s="60" t="s">
        <v>137</v>
      </c>
      <c r="I61" s="60">
        <v>27</v>
      </c>
      <c r="J61" s="60">
        <v>27</v>
      </c>
      <c r="K61" s="60">
        <v>28</v>
      </c>
      <c r="L61" s="60">
        <v>25</v>
      </c>
      <c r="M61" s="60">
        <v>23</v>
      </c>
      <c r="N61" s="60">
        <v>17</v>
      </c>
      <c r="O61" s="60">
        <v>19</v>
      </c>
      <c r="P61" s="60">
        <v>24</v>
      </c>
      <c r="Q61" s="60">
        <v>26</v>
      </c>
      <c r="R61" s="60">
        <v>24</v>
      </c>
      <c r="S61" s="60">
        <v>25</v>
      </c>
      <c r="T61" s="60" t="s">
        <v>137</v>
      </c>
      <c r="U61" s="60">
        <v>25</v>
      </c>
      <c r="V61" s="60">
        <v>25</v>
      </c>
      <c r="W61" s="60">
        <v>26</v>
      </c>
      <c r="X61" s="60">
        <v>25</v>
      </c>
      <c r="Y61" s="60">
        <v>23</v>
      </c>
      <c r="Z61" s="60">
        <v>17</v>
      </c>
      <c r="AA61" s="60">
        <v>18</v>
      </c>
      <c r="AB61" s="60">
        <v>24</v>
      </c>
      <c r="AC61" s="60">
        <v>24</v>
      </c>
      <c r="AD61" s="60" t="s">
        <v>137</v>
      </c>
      <c r="AE61" s="60">
        <v>19</v>
      </c>
      <c r="AF61" s="60">
        <v>17</v>
      </c>
      <c r="AG61" s="60">
        <v>19</v>
      </c>
      <c r="AH61" s="60">
        <v>21</v>
      </c>
      <c r="AI61" s="60" t="s">
        <v>137</v>
      </c>
      <c r="AJ61" s="60">
        <v>23</v>
      </c>
      <c r="AK61" s="118">
        <f t="shared" ref="AK61:AK81" si="5">AVERAGE(F61:AJ61)</f>
        <v>22.84</v>
      </c>
      <c r="AL61" s="60" t="s">
        <v>137</v>
      </c>
      <c r="AM61" s="60" t="s">
        <v>137</v>
      </c>
      <c r="AN61" s="60" t="s">
        <v>137</v>
      </c>
      <c r="AO61" s="60">
        <v>14</v>
      </c>
      <c r="AP61" s="60">
        <v>15</v>
      </c>
      <c r="AQ61" s="60">
        <v>15</v>
      </c>
      <c r="AR61" s="60">
        <v>15</v>
      </c>
      <c r="AS61" s="60">
        <v>13</v>
      </c>
      <c r="AT61" s="60">
        <v>12</v>
      </c>
      <c r="AU61" s="60">
        <v>11</v>
      </c>
      <c r="AV61" s="60">
        <v>11</v>
      </c>
      <c r="AW61" s="60">
        <v>12</v>
      </c>
      <c r="AX61" s="60">
        <v>11</v>
      </c>
      <c r="AY61" s="60">
        <v>12</v>
      </c>
      <c r="AZ61" s="60" t="s">
        <v>137</v>
      </c>
      <c r="BA61" s="60">
        <v>11</v>
      </c>
      <c r="BB61" s="60">
        <v>11</v>
      </c>
      <c r="BC61" s="60">
        <v>12</v>
      </c>
      <c r="BD61" s="60">
        <v>11</v>
      </c>
      <c r="BE61" s="60">
        <v>11</v>
      </c>
      <c r="BF61" s="60">
        <v>11</v>
      </c>
      <c r="BG61" s="60">
        <v>10</v>
      </c>
      <c r="BH61" s="60">
        <v>10</v>
      </c>
      <c r="BI61" s="60">
        <v>13</v>
      </c>
      <c r="BJ61" s="60" t="s">
        <v>137</v>
      </c>
      <c r="BK61" s="60">
        <v>11</v>
      </c>
      <c r="BL61" s="60">
        <v>11</v>
      </c>
      <c r="BM61" s="60">
        <v>11</v>
      </c>
      <c r="BN61" s="60">
        <v>9</v>
      </c>
      <c r="BO61" s="60" t="s">
        <v>137</v>
      </c>
      <c r="BP61" s="60">
        <v>11</v>
      </c>
      <c r="BQ61" s="120">
        <f t="shared" si="4"/>
        <v>11.76</v>
      </c>
    </row>
    <row r="62" spans="2:70" ht="12.75" customHeight="1" x14ac:dyDescent="0.2">
      <c r="B62" s="1" t="str">
        <f t="shared" si="2"/>
        <v>Centro _San Luis Potosí</v>
      </c>
      <c r="C62" s="7" t="s">
        <v>73</v>
      </c>
      <c r="D62" s="7" t="s">
        <v>65</v>
      </c>
      <c r="E62" s="7" t="s">
        <v>65</v>
      </c>
      <c r="F62" s="60">
        <v>26.3</v>
      </c>
      <c r="G62" s="60">
        <v>27.6</v>
      </c>
      <c r="H62" s="60">
        <v>28.4</v>
      </c>
      <c r="I62" s="60">
        <v>29.9</v>
      </c>
      <c r="J62" s="60">
        <v>30.6</v>
      </c>
      <c r="K62" s="60">
        <v>30</v>
      </c>
      <c r="L62" s="60">
        <v>26.7</v>
      </c>
      <c r="M62" s="60">
        <v>25.4</v>
      </c>
      <c r="N62" s="60">
        <v>19.600000000000001</v>
      </c>
      <c r="O62" s="60">
        <v>22</v>
      </c>
      <c r="P62" s="60">
        <v>25.7</v>
      </c>
      <c r="Q62" s="60">
        <v>28.5</v>
      </c>
      <c r="R62" s="60">
        <v>26.3</v>
      </c>
      <c r="S62" s="60">
        <v>27.4</v>
      </c>
      <c r="T62" s="60">
        <v>28.1</v>
      </c>
      <c r="U62" s="60">
        <v>27.8</v>
      </c>
      <c r="V62" s="60">
        <v>28</v>
      </c>
      <c r="W62" s="60">
        <v>29.2</v>
      </c>
      <c r="X62" s="60">
        <v>28.5</v>
      </c>
      <c r="Y62" s="60">
        <v>25.6</v>
      </c>
      <c r="Z62" s="60">
        <v>18.5</v>
      </c>
      <c r="AA62" s="60">
        <v>20.100000000000001</v>
      </c>
      <c r="AB62" s="60">
        <v>26.5</v>
      </c>
      <c r="AC62" s="60">
        <v>26.9</v>
      </c>
      <c r="AD62" s="60">
        <v>25</v>
      </c>
      <c r="AE62" s="60">
        <v>24.5</v>
      </c>
      <c r="AF62" s="60">
        <v>19.5</v>
      </c>
      <c r="AG62" s="60">
        <v>22</v>
      </c>
      <c r="AH62" s="60">
        <v>23.5</v>
      </c>
      <c r="AI62" s="60">
        <v>25.7</v>
      </c>
      <c r="AJ62" s="60">
        <v>25.7</v>
      </c>
      <c r="AK62" s="118">
        <f t="shared" si="5"/>
        <v>25.790322580645164</v>
      </c>
      <c r="AL62" s="60">
        <v>13.1</v>
      </c>
      <c r="AM62" s="60">
        <v>14.1</v>
      </c>
      <c r="AN62" s="60">
        <v>12.9</v>
      </c>
      <c r="AO62" s="60">
        <v>13.4</v>
      </c>
      <c r="AP62" s="60">
        <v>12.7</v>
      </c>
      <c r="AQ62" s="60">
        <v>13.1</v>
      </c>
      <c r="AR62" s="60">
        <v>13.5</v>
      </c>
      <c r="AS62" s="60">
        <v>12.9</v>
      </c>
      <c r="AT62" s="60">
        <v>9.5</v>
      </c>
      <c r="AU62" s="60">
        <v>9</v>
      </c>
      <c r="AV62" s="60">
        <v>9.6</v>
      </c>
      <c r="AW62" s="60">
        <v>9.4</v>
      </c>
      <c r="AX62" s="60">
        <v>9</v>
      </c>
      <c r="AY62" s="60">
        <v>9.1999999999999993</v>
      </c>
      <c r="AZ62" s="60">
        <v>10.1</v>
      </c>
      <c r="BA62" s="60">
        <v>9.5</v>
      </c>
      <c r="BB62" s="60">
        <v>8.6999999999999993</v>
      </c>
      <c r="BC62" s="60">
        <v>9.6999999999999993</v>
      </c>
      <c r="BD62" s="60">
        <v>8.8000000000000007</v>
      </c>
      <c r="BE62" s="60">
        <v>11.3</v>
      </c>
      <c r="BF62" s="60">
        <v>10</v>
      </c>
      <c r="BG62" s="60">
        <v>7.7</v>
      </c>
      <c r="BH62" s="60">
        <v>12.7</v>
      </c>
      <c r="BI62" s="60">
        <v>11.3</v>
      </c>
      <c r="BJ62" s="60">
        <v>10</v>
      </c>
      <c r="BK62" s="60">
        <v>10.7</v>
      </c>
      <c r="BL62" s="60">
        <v>11.1</v>
      </c>
      <c r="BM62" s="60">
        <v>10.4</v>
      </c>
      <c r="BN62" s="60">
        <v>5.9</v>
      </c>
      <c r="BO62" s="60">
        <v>8.8000000000000007</v>
      </c>
      <c r="BP62" s="60">
        <v>8.1</v>
      </c>
      <c r="BQ62" s="120">
        <f t="shared" si="4"/>
        <v>10.522580645161289</v>
      </c>
    </row>
    <row r="63" spans="2:70" ht="12.75" customHeight="1" x14ac:dyDescent="0.2">
      <c r="B63" s="1" t="str">
        <f t="shared" si="2"/>
        <v>Centro _Presa Valentin Gama</v>
      </c>
      <c r="C63" s="7" t="s">
        <v>73</v>
      </c>
      <c r="D63" s="7" t="s">
        <v>101</v>
      </c>
      <c r="E63" s="7" t="s">
        <v>65</v>
      </c>
      <c r="F63" s="60">
        <v>27</v>
      </c>
      <c r="G63" s="60">
        <v>30</v>
      </c>
      <c r="H63" s="60">
        <v>29</v>
      </c>
      <c r="I63" s="60">
        <v>29</v>
      </c>
      <c r="J63" s="60">
        <v>31</v>
      </c>
      <c r="K63" s="60">
        <v>31</v>
      </c>
      <c r="L63" s="60">
        <v>28</v>
      </c>
      <c r="M63" s="60">
        <v>25</v>
      </c>
      <c r="N63" s="60">
        <v>19</v>
      </c>
      <c r="O63" s="60">
        <v>24</v>
      </c>
      <c r="P63" s="60">
        <v>26</v>
      </c>
      <c r="Q63" s="60">
        <v>30</v>
      </c>
      <c r="R63" s="60">
        <v>29</v>
      </c>
      <c r="S63" s="60">
        <v>30</v>
      </c>
      <c r="T63" s="60">
        <v>29</v>
      </c>
      <c r="U63" s="60">
        <v>30</v>
      </c>
      <c r="V63" s="60">
        <v>29</v>
      </c>
      <c r="W63" s="60">
        <v>29</v>
      </c>
      <c r="X63" s="60">
        <v>29</v>
      </c>
      <c r="Y63" s="60">
        <v>26</v>
      </c>
      <c r="Z63" s="60">
        <v>19</v>
      </c>
      <c r="AA63" s="60">
        <v>23</v>
      </c>
      <c r="AB63" s="60">
        <v>28</v>
      </c>
      <c r="AC63" s="60">
        <v>29</v>
      </c>
      <c r="AD63" s="60">
        <v>26</v>
      </c>
      <c r="AE63" s="60">
        <v>22</v>
      </c>
      <c r="AF63" s="60">
        <v>20</v>
      </c>
      <c r="AG63" s="60">
        <v>23</v>
      </c>
      <c r="AH63" s="60">
        <v>25</v>
      </c>
      <c r="AI63" s="60">
        <v>26</v>
      </c>
      <c r="AJ63" s="60">
        <v>28</v>
      </c>
      <c r="AK63" s="118">
        <f t="shared" si="5"/>
        <v>26.741935483870968</v>
      </c>
      <c r="AL63" s="60">
        <v>11</v>
      </c>
      <c r="AM63" s="60">
        <v>10</v>
      </c>
      <c r="AN63" s="60">
        <v>10</v>
      </c>
      <c r="AO63" s="60">
        <v>10</v>
      </c>
      <c r="AP63" s="60">
        <v>11</v>
      </c>
      <c r="AQ63" s="60">
        <v>11</v>
      </c>
      <c r="AR63" s="60">
        <v>11</v>
      </c>
      <c r="AS63" s="60">
        <v>12</v>
      </c>
      <c r="AT63" s="60">
        <v>10</v>
      </c>
      <c r="AU63" s="60">
        <v>8</v>
      </c>
      <c r="AV63" s="60">
        <v>7</v>
      </c>
      <c r="AW63" s="60">
        <v>6</v>
      </c>
      <c r="AX63" s="60">
        <v>6</v>
      </c>
      <c r="AY63" s="60">
        <v>8</v>
      </c>
      <c r="AZ63" s="60">
        <v>6</v>
      </c>
      <c r="BA63" s="60">
        <v>5</v>
      </c>
      <c r="BB63" s="60">
        <v>6</v>
      </c>
      <c r="BC63" s="60">
        <v>6</v>
      </c>
      <c r="BD63" s="60">
        <v>6</v>
      </c>
      <c r="BE63" s="60">
        <v>5</v>
      </c>
      <c r="BF63" s="60">
        <v>10</v>
      </c>
      <c r="BG63" s="60">
        <v>8</v>
      </c>
      <c r="BH63" s="60">
        <v>9</v>
      </c>
      <c r="BI63" s="60">
        <v>10</v>
      </c>
      <c r="BJ63" s="60">
        <v>7</v>
      </c>
      <c r="BK63" s="60">
        <v>9</v>
      </c>
      <c r="BL63" s="60">
        <v>10</v>
      </c>
      <c r="BM63" s="60">
        <v>7</v>
      </c>
      <c r="BN63" s="60">
        <v>4</v>
      </c>
      <c r="BO63" s="60">
        <v>4</v>
      </c>
      <c r="BP63" s="60">
        <v>5</v>
      </c>
      <c r="BQ63" s="120">
        <f t="shared" si="4"/>
        <v>8</v>
      </c>
    </row>
    <row r="64" spans="2:70" ht="12.75" customHeight="1" x14ac:dyDescent="0.2">
      <c r="B64" s="1" t="str">
        <f t="shared" si="2"/>
        <v>Centro_Tierra Nueva</v>
      </c>
      <c r="C64" s="7" t="s">
        <v>6</v>
      </c>
      <c r="D64" s="7" t="s">
        <v>102</v>
      </c>
      <c r="E64" s="7" t="s">
        <v>102</v>
      </c>
      <c r="F64" s="60">
        <v>24</v>
      </c>
      <c r="G64" s="60">
        <v>24</v>
      </c>
      <c r="H64" s="60">
        <v>24</v>
      </c>
      <c r="I64" s="60">
        <v>30</v>
      </c>
      <c r="J64" s="60">
        <v>32</v>
      </c>
      <c r="K64" s="60">
        <v>29</v>
      </c>
      <c r="L64" s="60">
        <v>26</v>
      </c>
      <c r="M64" s="60" t="s">
        <v>137</v>
      </c>
      <c r="N64" s="60">
        <v>16</v>
      </c>
      <c r="O64" s="60">
        <v>21</v>
      </c>
      <c r="P64" s="60">
        <v>24</v>
      </c>
      <c r="Q64" s="60">
        <v>27</v>
      </c>
      <c r="R64" s="60">
        <v>25</v>
      </c>
      <c r="S64" s="60">
        <v>25</v>
      </c>
      <c r="T64" s="60">
        <v>25</v>
      </c>
      <c r="U64" s="60">
        <v>26</v>
      </c>
      <c r="V64" s="60">
        <v>28</v>
      </c>
      <c r="W64" s="60">
        <v>29</v>
      </c>
      <c r="X64" s="60" t="s">
        <v>137</v>
      </c>
      <c r="Y64" s="60">
        <v>25</v>
      </c>
      <c r="Z64" s="60" t="s">
        <v>137</v>
      </c>
      <c r="AA64" s="60">
        <v>22</v>
      </c>
      <c r="AB64" s="60">
        <v>23</v>
      </c>
      <c r="AC64" s="60">
        <v>23</v>
      </c>
      <c r="AD64" s="60">
        <v>23</v>
      </c>
      <c r="AE64" s="60">
        <v>21</v>
      </c>
      <c r="AF64" s="60">
        <v>19</v>
      </c>
      <c r="AG64" s="60">
        <v>20</v>
      </c>
      <c r="AH64" s="60">
        <v>21</v>
      </c>
      <c r="AI64" s="60">
        <v>23</v>
      </c>
      <c r="AJ64" s="60">
        <v>25</v>
      </c>
      <c r="AK64" s="118">
        <f t="shared" si="5"/>
        <v>24.285714285714285</v>
      </c>
      <c r="AL64" s="60">
        <v>11</v>
      </c>
      <c r="AM64" s="60">
        <v>11</v>
      </c>
      <c r="AN64" s="60">
        <v>11</v>
      </c>
      <c r="AO64" s="60">
        <v>11</v>
      </c>
      <c r="AP64" s="60">
        <v>10</v>
      </c>
      <c r="AQ64" s="60">
        <v>12</v>
      </c>
      <c r="AR64" s="60">
        <v>12</v>
      </c>
      <c r="AS64" s="60" t="s">
        <v>137</v>
      </c>
      <c r="AT64" s="60">
        <v>9</v>
      </c>
      <c r="AU64" s="60">
        <v>7</v>
      </c>
      <c r="AV64" s="60">
        <v>7</v>
      </c>
      <c r="AW64" s="60">
        <v>7</v>
      </c>
      <c r="AX64" s="60">
        <v>7</v>
      </c>
      <c r="AY64" s="60">
        <v>7</v>
      </c>
      <c r="AZ64" s="60">
        <v>9</v>
      </c>
      <c r="BA64" s="60">
        <v>9</v>
      </c>
      <c r="BB64" s="60">
        <v>7</v>
      </c>
      <c r="BC64" s="60">
        <v>7</v>
      </c>
      <c r="BD64" s="60" t="s">
        <v>137</v>
      </c>
      <c r="BE64" s="60">
        <v>7</v>
      </c>
      <c r="BF64" s="60" t="s">
        <v>137</v>
      </c>
      <c r="BG64" s="60">
        <v>9</v>
      </c>
      <c r="BH64" s="60">
        <v>8</v>
      </c>
      <c r="BI64" s="60">
        <v>8</v>
      </c>
      <c r="BJ64" s="60">
        <v>10</v>
      </c>
      <c r="BK64" s="60">
        <v>9</v>
      </c>
      <c r="BL64" s="60">
        <v>8</v>
      </c>
      <c r="BM64" s="60">
        <v>7</v>
      </c>
      <c r="BN64" s="60">
        <v>8</v>
      </c>
      <c r="BO64" s="60">
        <v>8</v>
      </c>
      <c r="BP64" s="60">
        <v>9</v>
      </c>
      <c r="BQ64" s="120">
        <f t="shared" si="4"/>
        <v>8.75</v>
      </c>
    </row>
    <row r="65" spans="2:69" ht="12.75" customHeight="1" x14ac:dyDescent="0.2">
      <c r="B65" s="1" t="str">
        <f t="shared" ref="B65:B78" si="6">CONCATENATE(C65,"_",D65)</f>
        <v>Huasteca_Adjuntas</v>
      </c>
      <c r="C65" s="8" t="s">
        <v>0</v>
      </c>
      <c r="D65" s="8" t="s">
        <v>81</v>
      </c>
      <c r="E65" s="8" t="s">
        <v>105</v>
      </c>
      <c r="F65" s="60">
        <v>31.6</v>
      </c>
      <c r="G65" s="60">
        <v>33.5</v>
      </c>
      <c r="H65" s="60">
        <v>33</v>
      </c>
      <c r="I65" s="60">
        <v>35</v>
      </c>
      <c r="J65" s="60">
        <v>35</v>
      </c>
      <c r="K65" s="60">
        <v>36.5</v>
      </c>
      <c r="L65" s="60">
        <v>35.5</v>
      </c>
      <c r="M65" s="60">
        <v>32.5</v>
      </c>
      <c r="N65" s="60">
        <v>30.5</v>
      </c>
      <c r="O65" s="60">
        <v>31</v>
      </c>
      <c r="P65" s="60">
        <v>32.5</v>
      </c>
      <c r="Q65" s="60">
        <v>34.5</v>
      </c>
      <c r="R65" s="60">
        <v>35</v>
      </c>
      <c r="S65" s="60">
        <v>32</v>
      </c>
      <c r="T65" s="60">
        <v>34</v>
      </c>
      <c r="U65" s="60">
        <v>35.5</v>
      </c>
      <c r="V65" s="60">
        <v>35</v>
      </c>
      <c r="W65" s="60">
        <v>35</v>
      </c>
      <c r="X65" s="60">
        <v>34.5</v>
      </c>
      <c r="Y65" s="60">
        <v>33.5</v>
      </c>
      <c r="Z65" s="60">
        <v>26</v>
      </c>
      <c r="AA65" s="60">
        <v>30.5</v>
      </c>
      <c r="AB65" s="60">
        <v>31.5</v>
      </c>
      <c r="AC65" s="60">
        <v>33.5</v>
      </c>
      <c r="AD65" s="60">
        <v>33</v>
      </c>
      <c r="AE65" s="60">
        <v>35.5</v>
      </c>
      <c r="AF65" s="60">
        <v>31.5</v>
      </c>
      <c r="AG65" s="60">
        <v>29</v>
      </c>
      <c r="AH65" s="60">
        <v>31.5</v>
      </c>
      <c r="AI65" s="60">
        <v>32.5</v>
      </c>
      <c r="AJ65" s="60">
        <v>33.5</v>
      </c>
      <c r="AK65" s="118">
        <f t="shared" si="5"/>
        <v>33.019354838709681</v>
      </c>
      <c r="AL65" s="60">
        <v>21.2</v>
      </c>
      <c r="AM65" s="60">
        <v>22</v>
      </c>
      <c r="AN65" s="60">
        <v>22</v>
      </c>
      <c r="AO65" s="60">
        <v>22</v>
      </c>
      <c r="AP65" s="60">
        <v>23</v>
      </c>
      <c r="AQ65" s="60">
        <v>23</v>
      </c>
      <c r="AR65" s="60">
        <v>22.5</v>
      </c>
      <c r="AS65" s="60">
        <v>21.5</v>
      </c>
      <c r="AT65" s="60">
        <v>20.5</v>
      </c>
      <c r="AU65" s="60">
        <v>20</v>
      </c>
      <c r="AV65" s="60">
        <v>20</v>
      </c>
      <c r="AW65" s="60">
        <v>20</v>
      </c>
      <c r="AX65" s="60">
        <v>21.5</v>
      </c>
      <c r="AY65" s="60">
        <v>21</v>
      </c>
      <c r="AZ65" s="60">
        <v>20.8</v>
      </c>
      <c r="BA65" s="60">
        <v>20.5</v>
      </c>
      <c r="BB65" s="60">
        <v>20.5</v>
      </c>
      <c r="BC65" s="60">
        <v>20.5</v>
      </c>
      <c r="BD65" s="60">
        <v>20.5</v>
      </c>
      <c r="BE65" s="60">
        <v>20.5</v>
      </c>
      <c r="BF65" s="60">
        <v>19</v>
      </c>
      <c r="BG65" s="60">
        <v>18.5</v>
      </c>
      <c r="BH65" s="60">
        <v>19</v>
      </c>
      <c r="BI65" s="60">
        <v>21.5</v>
      </c>
      <c r="BJ65" s="60">
        <v>20</v>
      </c>
      <c r="BK65" s="60">
        <v>19.5</v>
      </c>
      <c r="BL65" s="60">
        <v>19</v>
      </c>
      <c r="BM65" s="60">
        <v>17.5</v>
      </c>
      <c r="BN65" s="60">
        <v>17.5</v>
      </c>
      <c r="BO65" s="60">
        <v>19</v>
      </c>
      <c r="BP65" s="60">
        <v>19.5</v>
      </c>
      <c r="BQ65" s="120">
        <f t="shared" si="4"/>
        <v>20.43548387096774</v>
      </c>
    </row>
    <row r="66" spans="2:69" ht="12.75" customHeight="1" x14ac:dyDescent="0.2">
      <c r="B66" s="1" t="str">
        <f t="shared" si="6"/>
        <v>Huasteca_Ballesmi</v>
      </c>
      <c r="C66" s="8" t="s">
        <v>0</v>
      </c>
      <c r="D66" s="8" t="s">
        <v>82</v>
      </c>
      <c r="E66" s="8" t="s">
        <v>83</v>
      </c>
      <c r="F66" s="60">
        <v>33.5</v>
      </c>
      <c r="G66" s="60">
        <v>33</v>
      </c>
      <c r="H66" s="60">
        <v>33.5</v>
      </c>
      <c r="I66" s="60">
        <v>35</v>
      </c>
      <c r="J66" s="60">
        <v>35</v>
      </c>
      <c r="K66" s="60">
        <v>35</v>
      </c>
      <c r="L66" s="60">
        <v>34.5</v>
      </c>
      <c r="M66" s="60">
        <v>31</v>
      </c>
      <c r="N66" s="60">
        <v>22</v>
      </c>
      <c r="O66" s="60">
        <v>31</v>
      </c>
      <c r="P66" s="60">
        <v>32</v>
      </c>
      <c r="Q66" s="60">
        <v>34</v>
      </c>
      <c r="R66" s="60">
        <v>34</v>
      </c>
      <c r="S66" s="60">
        <v>32.5</v>
      </c>
      <c r="T66" s="60">
        <v>33.1</v>
      </c>
      <c r="U66" s="60">
        <v>34</v>
      </c>
      <c r="V66" s="60">
        <v>34.5</v>
      </c>
      <c r="W66" s="60">
        <v>34</v>
      </c>
      <c r="X66" s="60">
        <v>35</v>
      </c>
      <c r="Y66" s="60">
        <v>33.5</v>
      </c>
      <c r="Z66" s="60">
        <v>24</v>
      </c>
      <c r="AA66" s="60">
        <v>27</v>
      </c>
      <c r="AB66" s="60">
        <v>26.5</v>
      </c>
      <c r="AC66" s="60">
        <v>31</v>
      </c>
      <c r="AD66" s="60">
        <v>32</v>
      </c>
      <c r="AE66" s="60">
        <v>32</v>
      </c>
      <c r="AF66" s="60">
        <v>30</v>
      </c>
      <c r="AG66" s="60">
        <v>28</v>
      </c>
      <c r="AH66" s="60">
        <v>30</v>
      </c>
      <c r="AI66" s="60">
        <v>32</v>
      </c>
      <c r="AJ66" s="60">
        <v>32</v>
      </c>
      <c r="AK66" s="118">
        <f t="shared" si="5"/>
        <v>31.761290322580646</v>
      </c>
      <c r="AL66" s="60">
        <v>23</v>
      </c>
      <c r="AM66" s="60">
        <v>23.5</v>
      </c>
      <c r="AN66" s="60">
        <v>23</v>
      </c>
      <c r="AO66" s="60">
        <v>23</v>
      </c>
      <c r="AP66" s="60">
        <v>24.5</v>
      </c>
      <c r="AQ66" s="60">
        <v>25</v>
      </c>
      <c r="AR66" s="60">
        <v>23</v>
      </c>
      <c r="AS66" s="60">
        <v>22.5</v>
      </c>
      <c r="AT66" s="60">
        <v>21</v>
      </c>
      <c r="AU66" s="60">
        <v>21</v>
      </c>
      <c r="AV66" s="60">
        <v>21</v>
      </c>
      <c r="AW66" s="60">
        <v>21</v>
      </c>
      <c r="AX66" s="60">
        <v>21.5</v>
      </c>
      <c r="AY66" s="60">
        <v>21.5</v>
      </c>
      <c r="AZ66" s="60">
        <v>21.2</v>
      </c>
      <c r="BA66" s="60">
        <v>22</v>
      </c>
      <c r="BB66" s="60">
        <v>21</v>
      </c>
      <c r="BC66" s="60">
        <v>21</v>
      </c>
      <c r="BD66" s="60">
        <v>21.5</v>
      </c>
      <c r="BE66" s="60">
        <v>20.5</v>
      </c>
      <c r="BF66" s="60">
        <v>21</v>
      </c>
      <c r="BG66" s="60">
        <v>20</v>
      </c>
      <c r="BH66" s="60">
        <v>20</v>
      </c>
      <c r="BI66" s="60">
        <v>21</v>
      </c>
      <c r="BJ66" s="60">
        <v>21</v>
      </c>
      <c r="BK66" s="60">
        <v>20.5</v>
      </c>
      <c r="BL66" s="60">
        <v>19</v>
      </c>
      <c r="BM66" s="60">
        <v>18.5</v>
      </c>
      <c r="BN66" s="60">
        <v>18</v>
      </c>
      <c r="BO66" s="60">
        <v>19.5</v>
      </c>
      <c r="BP66" s="60">
        <v>19</v>
      </c>
      <c r="BQ66" s="120">
        <f t="shared" si="4"/>
        <v>21.264516129032259</v>
      </c>
    </row>
    <row r="67" spans="2:69" ht="12.75" customHeight="1" x14ac:dyDescent="0.2">
      <c r="B67" s="1" t="str">
        <f t="shared" si="6"/>
        <v>Huasteca_Cd. Valles</v>
      </c>
      <c r="C67" s="8" t="s">
        <v>0</v>
      </c>
      <c r="D67" s="8" t="s">
        <v>78</v>
      </c>
      <c r="E67" s="8" t="s">
        <v>78</v>
      </c>
      <c r="F67" s="60">
        <v>32</v>
      </c>
      <c r="G67" s="60">
        <v>32</v>
      </c>
      <c r="H67" s="60">
        <v>33</v>
      </c>
      <c r="I67" s="60">
        <v>35</v>
      </c>
      <c r="J67" s="60">
        <v>35</v>
      </c>
      <c r="K67" s="60">
        <v>35</v>
      </c>
      <c r="L67" s="60">
        <v>34</v>
      </c>
      <c r="M67" s="60">
        <v>30</v>
      </c>
      <c r="N67" s="60">
        <v>30</v>
      </c>
      <c r="O67" s="60">
        <v>29</v>
      </c>
      <c r="P67" s="60">
        <v>31</v>
      </c>
      <c r="Q67" s="60">
        <v>33</v>
      </c>
      <c r="R67" s="60">
        <v>34</v>
      </c>
      <c r="S67" s="60">
        <v>33</v>
      </c>
      <c r="T67" s="60" t="s">
        <v>137</v>
      </c>
      <c r="U67" s="60">
        <v>34</v>
      </c>
      <c r="V67" s="60">
        <v>34</v>
      </c>
      <c r="W67" s="60">
        <v>34</v>
      </c>
      <c r="X67" s="60">
        <v>34</v>
      </c>
      <c r="Y67" s="60">
        <v>32</v>
      </c>
      <c r="Z67" s="60">
        <v>24</v>
      </c>
      <c r="AA67" s="60">
        <v>28</v>
      </c>
      <c r="AB67" s="60">
        <v>28</v>
      </c>
      <c r="AC67" s="60">
        <v>30</v>
      </c>
      <c r="AD67" s="60">
        <v>30</v>
      </c>
      <c r="AE67" s="60">
        <v>30</v>
      </c>
      <c r="AF67" s="60">
        <v>28</v>
      </c>
      <c r="AG67" s="60">
        <v>29</v>
      </c>
      <c r="AH67" s="60">
        <v>30</v>
      </c>
      <c r="AI67" s="60">
        <v>30</v>
      </c>
      <c r="AJ67" s="60">
        <v>30</v>
      </c>
      <c r="AK67" s="118">
        <f t="shared" si="5"/>
        <v>31.366666666666667</v>
      </c>
      <c r="AL67" s="60">
        <v>21</v>
      </c>
      <c r="AM67" s="60">
        <v>21</v>
      </c>
      <c r="AN67" s="60">
        <v>21</v>
      </c>
      <c r="AO67" s="60">
        <v>22</v>
      </c>
      <c r="AP67" s="60">
        <v>22</v>
      </c>
      <c r="AQ67" s="60">
        <v>22</v>
      </c>
      <c r="AR67" s="60">
        <v>21</v>
      </c>
      <c r="AS67" s="60">
        <v>20</v>
      </c>
      <c r="AT67" s="60">
        <v>20</v>
      </c>
      <c r="AU67" s="60">
        <v>19</v>
      </c>
      <c r="AV67" s="60">
        <v>18</v>
      </c>
      <c r="AW67" s="60">
        <v>20</v>
      </c>
      <c r="AX67" s="60">
        <v>20</v>
      </c>
      <c r="AY67" s="60">
        <v>20</v>
      </c>
      <c r="AZ67" s="60" t="s">
        <v>137</v>
      </c>
      <c r="BA67" s="60">
        <v>20</v>
      </c>
      <c r="BB67" s="60">
        <v>20</v>
      </c>
      <c r="BC67" s="60">
        <v>20</v>
      </c>
      <c r="BD67" s="60">
        <v>21</v>
      </c>
      <c r="BE67" s="60">
        <v>19</v>
      </c>
      <c r="BF67" s="60">
        <v>17</v>
      </c>
      <c r="BG67" s="60">
        <v>18</v>
      </c>
      <c r="BH67" s="60">
        <v>19</v>
      </c>
      <c r="BI67" s="60">
        <v>20</v>
      </c>
      <c r="BJ67" s="60">
        <v>19</v>
      </c>
      <c r="BK67" s="60">
        <v>19</v>
      </c>
      <c r="BL67" s="60">
        <v>17</v>
      </c>
      <c r="BM67" s="60">
        <v>17</v>
      </c>
      <c r="BN67" s="60">
        <v>20</v>
      </c>
      <c r="BO67" s="60">
        <v>18</v>
      </c>
      <c r="BP67" s="60">
        <v>20</v>
      </c>
      <c r="BQ67" s="120">
        <f t="shared" si="4"/>
        <v>19.7</v>
      </c>
    </row>
    <row r="68" spans="2:69" ht="12.75" customHeight="1" x14ac:dyDescent="0.2">
      <c r="B68" s="1" t="str">
        <f t="shared" si="6"/>
        <v>Huasteca _Gallinas</v>
      </c>
      <c r="C68" s="8" t="s">
        <v>79</v>
      </c>
      <c r="D68" s="8" t="s">
        <v>84</v>
      </c>
      <c r="E68" s="8" t="s">
        <v>85</v>
      </c>
      <c r="F68" s="60">
        <v>32.5</v>
      </c>
      <c r="G68" s="60">
        <v>32.5</v>
      </c>
      <c r="H68" s="60">
        <v>33</v>
      </c>
      <c r="I68" s="60">
        <v>34</v>
      </c>
      <c r="J68" s="60">
        <v>34</v>
      </c>
      <c r="K68" s="60">
        <v>34</v>
      </c>
      <c r="L68" s="60">
        <v>33.5</v>
      </c>
      <c r="M68" s="60">
        <v>29</v>
      </c>
      <c r="N68" s="60">
        <v>29</v>
      </c>
      <c r="O68" s="60">
        <v>30.5</v>
      </c>
      <c r="P68" s="60">
        <v>32.1</v>
      </c>
      <c r="Q68" s="60">
        <v>32.700000000000003</v>
      </c>
      <c r="R68" s="60">
        <v>32.5</v>
      </c>
      <c r="S68" s="60">
        <v>32.5</v>
      </c>
      <c r="T68" s="60">
        <v>33.9</v>
      </c>
      <c r="U68" s="60">
        <v>33.5</v>
      </c>
      <c r="V68" s="60">
        <v>33</v>
      </c>
      <c r="W68" s="60">
        <v>33.5</v>
      </c>
      <c r="X68" s="60">
        <v>33</v>
      </c>
      <c r="Y68" s="60">
        <v>33</v>
      </c>
      <c r="Z68" s="60">
        <v>22.9</v>
      </c>
      <c r="AA68" s="60">
        <v>28.3</v>
      </c>
      <c r="AB68" s="60">
        <v>28.5</v>
      </c>
      <c r="AC68" s="60">
        <v>31.5</v>
      </c>
      <c r="AD68" s="60">
        <v>31</v>
      </c>
      <c r="AE68" s="60">
        <v>31</v>
      </c>
      <c r="AF68" s="60">
        <v>29</v>
      </c>
      <c r="AG68" s="60">
        <v>28</v>
      </c>
      <c r="AH68" s="60">
        <v>30</v>
      </c>
      <c r="AI68" s="60">
        <v>30</v>
      </c>
      <c r="AJ68" s="60">
        <v>30</v>
      </c>
      <c r="AK68" s="118">
        <f t="shared" si="5"/>
        <v>31.351612903225806</v>
      </c>
      <c r="AL68" s="60">
        <v>21.9</v>
      </c>
      <c r="AM68" s="60">
        <v>22</v>
      </c>
      <c r="AN68" s="60">
        <v>22</v>
      </c>
      <c r="AO68" s="60">
        <v>21</v>
      </c>
      <c r="AP68" s="60">
        <v>21</v>
      </c>
      <c r="AQ68" s="60">
        <v>24</v>
      </c>
      <c r="AR68" s="60">
        <v>22.5</v>
      </c>
      <c r="AS68" s="60">
        <v>22</v>
      </c>
      <c r="AT68" s="60">
        <v>19.5</v>
      </c>
      <c r="AU68" s="60">
        <v>19</v>
      </c>
      <c r="AV68" s="60">
        <v>18.899999999999999</v>
      </c>
      <c r="AW68" s="60">
        <v>18.399999999999999</v>
      </c>
      <c r="AX68" s="60">
        <v>19.5</v>
      </c>
      <c r="AY68" s="60">
        <v>20</v>
      </c>
      <c r="AZ68" s="60">
        <v>19.2</v>
      </c>
      <c r="BA68" s="60">
        <v>19.5</v>
      </c>
      <c r="BB68" s="60">
        <v>20.399999999999999</v>
      </c>
      <c r="BC68" s="60">
        <v>20</v>
      </c>
      <c r="BD68" s="60">
        <v>21</v>
      </c>
      <c r="BE68" s="60">
        <v>20</v>
      </c>
      <c r="BF68" s="60">
        <v>18.5</v>
      </c>
      <c r="BG68" s="60">
        <v>18.2</v>
      </c>
      <c r="BH68" s="60">
        <v>18.5</v>
      </c>
      <c r="BI68" s="60">
        <v>20.5</v>
      </c>
      <c r="BJ68" s="60">
        <v>20</v>
      </c>
      <c r="BK68" s="60">
        <v>20</v>
      </c>
      <c r="BL68" s="60">
        <v>18</v>
      </c>
      <c r="BM68" s="60">
        <v>17</v>
      </c>
      <c r="BN68" s="60">
        <v>17</v>
      </c>
      <c r="BO68" s="60">
        <v>17</v>
      </c>
      <c r="BP68" s="60">
        <v>17</v>
      </c>
      <c r="BQ68" s="120">
        <f t="shared" si="4"/>
        <v>19.79032258064516</v>
      </c>
    </row>
    <row r="69" spans="2:69" ht="12.75" customHeight="1" x14ac:dyDescent="0.2">
      <c r="B69" s="1" t="str">
        <f t="shared" si="6"/>
        <v>Huasteca _Matlapa</v>
      </c>
      <c r="C69" s="8" t="s">
        <v>79</v>
      </c>
      <c r="D69" s="8" t="s">
        <v>80</v>
      </c>
      <c r="E69" s="8" t="s">
        <v>80</v>
      </c>
      <c r="F69" s="60">
        <v>31.8</v>
      </c>
      <c r="G69" s="60">
        <v>32.4</v>
      </c>
      <c r="H69" s="60">
        <v>32.5</v>
      </c>
      <c r="I69" s="60">
        <v>33.700000000000003</v>
      </c>
      <c r="J69" s="60">
        <v>34.200000000000003</v>
      </c>
      <c r="K69" s="60">
        <v>33.799999999999997</v>
      </c>
      <c r="L69" s="60">
        <v>32.6</v>
      </c>
      <c r="M69" s="60">
        <v>31.3</v>
      </c>
      <c r="N69" s="60">
        <v>25.2</v>
      </c>
      <c r="O69" s="60">
        <v>27.1</v>
      </c>
      <c r="P69" s="60">
        <v>31.3</v>
      </c>
      <c r="Q69" s="60">
        <v>32.1</v>
      </c>
      <c r="R69" s="60">
        <v>32.4</v>
      </c>
      <c r="S69" s="60">
        <v>31.4</v>
      </c>
      <c r="T69" s="60">
        <v>32</v>
      </c>
      <c r="U69" s="60">
        <v>32.6</v>
      </c>
      <c r="V69" s="60">
        <v>32.6</v>
      </c>
      <c r="W69" s="60">
        <v>32.1</v>
      </c>
      <c r="X69" s="60">
        <v>32.1</v>
      </c>
      <c r="Y69" s="60">
        <v>32.1</v>
      </c>
      <c r="Z69" s="60">
        <v>23.6</v>
      </c>
      <c r="AA69" s="60">
        <v>25.3</v>
      </c>
      <c r="AB69" s="60">
        <v>28.1</v>
      </c>
      <c r="AC69" s="60">
        <v>29.6</v>
      </c>
      <c r="AD69" s="60">
        <v>31</v>
      </c>
      <c r="AE69" s="60">
        <v>29.9</v>
      </c>
      <c r="AF69" s="60">
        <v>29.6</v>
      </c>
      <c r="AG69" s="60">
        <v>28.1</v>
      </c>
      <c r="AH69" s="60">
        <v>29.5</v>
      </c>
      <c r="AI69" s="60">
        <v>30</v>
      </c>
      <c r="AJ69" s="60">
        <v>30.6</v>
      </c>
      <c r="AK69" s="118">
        <f t="shared" si="5"/>
        <v>30.664516129032261</v>
      </c>
      <c r="AL69" s="60">
        <v>20.8</v>
      </c>
      <c r="AM69" s="60">
        <v>22.1</v>
      </c>
      <c r="AN69" s="60">
        <v>22.4</v>
      </c>
      <c r="AO69" s="60">
        <v>22.7</v>
      </c>
      <c r="AP69" s="60">
        <v>23.9</v>
      </c>
      <c r="AQ69" s="60">
        <v>23.7</v>
      </c>
      <c r="AR69" s="60">
        <v>23.1</v>
      </c>
      <c r="AS69" s="60">
        <v>21.9</v>
      </c>
      <c r="AT69" s="60">
        <v>19.7</v>
      </c>
      <c r="AU69" s="60">
        <v>18.899999999999999</v>
      </c>
      <c r="AV69" s="60">
        <v>19.5</v>
      </c>
      <c r="AW69" s="60">
        <v>22.5</v>
      </c>
      <c r="AX69" s="60">
        <v>20.9</v>
      </c>
      <c r="AY69" s="60">
        <v>21.1</v>
      </c>
      <c r="AZ69" s="60">
        <v>20.2</v>
      </c>
      <c r="BA69" s="60">
        <v>20.6</v>
      </c>
      <c r="BB69" s="60">
        <v>20.399999999999999</v>
      </c>
      <c r="BC69" s="60">
        <v>21.2</v>
      </c>
      <c r="BD69" s="60">
        <v>21.2</v>
      </c>
      <c r="BE69" s="60">
        <v>20.9</v>
      </c>
      <c r="BF69" s="60">
        <v>18.899999999999999</v>
      </c>
      <c r="BG69" s="60">
        <v>19.7</v>
      </c>
      <c r="BH69" s="60">
        <v>21.5</v>
      </c>
      <c r="BI69" s="60">
        <v>19.7</v>
      </c>
      <c r="BJ69" s="60">
        <v>20</v>
      </c>
      <c r="BK69" s="60">
        <v>20.9</v>
      </c>
      <c r="BL69" s="60">
        <v>18.600000000000001</v>
      </c>
      <c r="BM69" s="60">
        <v>17.899999999999999</v>
      </c>
      <c r="BN69" s="60">
        <v>18</v>
      </c>
      <c r="BO69" s="60">
        <v>18</v>
      </c>
      <c r="BP69" s="60">
        <v>18.899999999999999</v>
      </c>
      <c r="BQ69" s="120">
        <f t="shared" si="4"/>
        <v>20.638709677419349</v>
      </c>
    </row>
    <row r="70" spans="2:69" ht="12.75" customHeight="1" x14ac:dyDescent="0.2">
      <c r="B70" s="1" t="str">
        <f t="shared" si="6"/>
        <v>Huasteca_Micos</v>
      </c>
      <c r="C70" s="8" t="s">
        <v>0</v>
      </c>
      <c r="D70" s="8" t="s">
        <v>88</v>
      </c>
      <c r="E70" s="8" t="s">
        <v>78</v>
      </c>
      <c r="F70" s="60">
        <v>30.5</v>
      </c>
      <c r="G70" s="60">
        <v>37.5</v>
      </c>
      <c r="H70" s="60">
        <v>32.5</v>
      </c>
      <c r="I70" s="60">
        <v>32.5</v>
      </c>
      <c r="J70" s="60">
        <v>34.5</v>
      </c>
      <c r="K70" s="60">
        <v>35</v>
      </c>
      <c r="L70" s="60">
        <v>34.5</v>
      </c>
      <c r="M70" s="60">
        <v>28</v>
      </c>
      <c r="N70" s="60">
        <v>30.5</v>
      </c>
      <c r="O70" s="60">
        <v>28.5</v>
      </c>
      <c r="P70" s="60">
        <v>30.5</v>
      </c>
      <c r="Q70" s="60">
        <v>32.5</v>
      </c>
      <c r="R70" s="60">
        <v>31.5</v>
      </c>
      <c r="S70" s="60">
        <v>31</v>
      </c>
      <c r="T70" s="60">
        <v>31.6</v>
      </c>
      <c r="U70" s="60">
        <v>32.5</v>
      </c>
      <c r="V70" s="60">
        <v>33.5</v>
      </c>
      <c r="W70" s="60">
        <v>31.5</v>
      </c>
      <c r="X70" s="60">
        <v>33.5</v>
      </c>
      <c r="Y70" s="60">
        <v>32.5</v>
      </c>
      <c r="Z70" s="60">
        <v>22.6</v>
      </c>
      <c r="AA70" s="60">
        <v>27</v>
      </c>
      <c r="AB70" s="60">
        <v>27</v>
      </c>
      <c r="AC70" s="60">
        <v>33.5</v>
      </c>
      <c r="AD70" s="60">
        <v>33</v>
      </c>
      <c r="AE70" s="60">
        <v>30.5</v>
      </c>
      <c r="AF70" s="60">
        <v>29</v>
      </c>
      <c r="AG70" s="60">
        <v>30.5</v>
      </c>
      <c r="AH70" s="60">
        <v>28</v>
      </c>
      <c r="AI70" s="60">
        <v>29.5</v>
      </c>
      <c r="AJ70" s="60">
        <v>31.5</v>
      </c>
      <c r="AK70" s="118">
        <f t="shared" si="5"/>
        <v>31.183870967741935</v>
      </c>
      <c r="AL70" s="60">
        <v>23</v>
      </c>
      <c r="AM70" s="60">
        <v>23</v>
      </c>
      <c r="AN70" s="60">
        <v>23</v>
      </c>
      <c r="AO70" s="60">
        <v>23</v>
      </c>
      <c r="AP70" s="60">
        <v>24</v>
      </c>
      <c r="AQ70" s="60">
        <v>24</v>
      </c>
      <c r="AR70" s="60">
        <v>23</v>
      </c>
      <c r="AS70" s="60">
        <v>23</v>
      </c>
      <c r="AT70" s="60">
        <v>21.5</v>
      </c>
      <c r="AU70" s="60">
        <v>22</v>
      </c>
      <c r="AV70" s="60">
        <v>20.5</v>
      </c>
      <c r="AW70" s="60">
        <v>20.5</v>
      </c>
      <c r="AX70" s="60">
        <v>20.5</v>
      </c>
      <c r="AY70" s="60">
        <v>20.5</v>
      </c>
      <c r="AZ70" s="60">
        <v>20.399999999999999</v>
      </c>
      <c r="BA70" s="60">
        <v>20.5</v>
      </c>
      <c r="BB70" s="60">
        <v>20.5</v>
      </c>
      <c r="BC70" s="60">
        <v>19</v>
      </c>
      <c r="BD70" s="60">
        <v>20.5</v>
      </c>
      <c r="BE70" s="60">
        <v>20.5</v>
      </c>
      <c r="BF70" s="60">
        <v>19.5</v>
      </c>
      <c r="BG70" s="60">
        <v>19.5</v>
      </c>
      <c r="BH70" s="60">
        <v>20.5</v>
      </c>
      <c r="BI70" s="60">
        <v>20.5</v>
      </c>
      <c r="BJ70" s="60">
        <v>22</v>
      </c>
      <c r="BK70" s="60">
        <v>21.5</v>
      </c>
      <c r="BL70" s="60">
        <v>20.5</v>
      </c>
      <c r="BM70" s="60">
        <v>19.5</v>
      </c>
      <c r="BN70" s="60">
        <v>19.5</v>
      </c>
      <c r="BO70" s="60">
        <v>18</v>
      </c>
      <c r="BP70" s="60">
        <v>17.5</v>
      </c>
      <c r="BQ70" s="120">
        <f t="shared" si="4"/>
        <v>21.012903225806451</v>
      </c>
    </row>
    <row r="71" spans="2:69" ht="12.75" customHeight="1" x14ac:dyDescent="0.2">
      <c r="B71" s="1" t="str">
        <f t="shared" si="6"/>
        <v>Huasteca_Naranjo</v>
      </c>
      <c r="C71" s="8" t="s">
        <v>0</v>
      </c>
      <c r="D71" s="8" t="s">
        <v>86</v>
      </c>
      <c r="E71" s="8" t="s">
        <v>20</v>
      </c>
      <c r="F71" s="60">
        <v>32</v>
      </c>
      <c r="G71" s="60">
        <v>30</v>
      </c>
      <c r="H71" s="60">
        <v>30</v>
      </c>
      <c r="I71" s="60">
        <v>33</v>
      </c>
      <c r="J71" s="60">
        <v>33</v>
      </c>
      <c r="K71" s="60">
        <v>32.5</v>
      </c>
      <c r="L71" s="60">
        <v>31.5</v>
      </c>
      <c r="M71" s="60">
        <v>30.5</v>
      </c>
      <c r="N71" s="60">
        <v>30</v>
      </c>
      <c r="O71" s="60">
        <v>29</v>
      </c>
      <c r="P71" s="60">
        <v>29.5</v>
      </c>
      <c r="Q71" s="60">
        <v>31.5</v>
      </c>
      <c r="R71" s="60">
        <v>31.5</v>
      </c>
      <c r="S71" s="60">
        <v>32.5</v>
      </c>
      <c r="T71" s="60">
        <v>32.299999999999997</v>
      </c>
      <c r="U71" s="60">
        <v>31.5</v>
      </c>
      <c r="V71" s="60">
        <v>33</v>
      </c>
      <c r="W71" s="60">
        <v>31.5</v>
      </c>
      <c r="X71" s="60">
        <v>32.5</v>
      </c>
      <c r="Y71" s="60">
        <v>33.5</v>
      </c>
      <c r="Z71" s="60">
        <v>24</v>
      </c>
      <c r="AA71" s="60">
        <v>27.5</v>
      </c>
      <c r="AB71" s="60">
        <v>31.5</v>
      </c>
      <c r="AC71" s="60">
        <v>29</v>
      </c>
      <c r="AD71" s="60">
        <v>26</v>
      </c>
      <c r="AE71" s="60">
        <v>28</v>
      </c>
      <c r="AF71" s="60">
        <v>25.5</v>
      </c>
      <c r="AG71" s="60">
        <v>27</v>
      </c>
      <c r="AH71" s="60">
        <v>27</v>
      </c>
      <c r="AI71" s="60">
        <v>28</v>
      </c>
      <c r="AJ71" s="60">
        <v>29</v>
      </c>
      <c r="AK71" s="118">
        <f t="shared" si="5"/>
        <v>30.106451612903225</v>
      </c>
      <c r="AL71" s="60">
        <v>21</v>
      </c>
      <c r="AM71" s="60">
        <v>20</v>
      </c>
      <c r="AN71" s="60">
        <v>20.5</v>
      </c>
      <c r="AO71" s="60">
        <v>20.5</v>
      </c>
      <c r="AP71" s="60">
        <v>23</v>
      </c>
      <c r="AQ71" s="60">
        <v>21</v>
      </c>
      <c r="AR71" s="60">
        <v>20</v>
      </c>
      <c r="AS71" s="60">
        <v>21.5</v>
      </c>
      <c r="AT71" s="60">
        <v>19.5</v>
      </c>
      <c r="AU71" s="60">
        <v>19</v>
      </c>
      <c r="AV71" s="60">
        <v>18.5</v>
      </c>
      <c r="AW71" s="60">
        <v>18</v>
      </c>
      <c r="AX71" s="60">
        <v>19</v>
      </c>
      <c r="AY71" s="60">
        <v>20</v>
      </c>
      <c r="AZ71" s="60">
        <v>19.5</v>
      </c>
      <c r="BA71" s="60">
        <v>19</v>
      </c>
      <c r="BB71" s="60">
        <v>18</v>
      </c>
      <c r="BC71" s="60">
        <v>19</v>
      </c>
      <c r="BD71" s="60">
        <v>19</v>
      </c>
      <c r="BE71" s="60">
        <v>20</v>
      </c>
      <c r="BF71" s="60">
        <v>17.5</v>
      </c>
      <c r="BG71" s="60">
        <v>16.5</v>
      </c>
      <c r="BH71" s="60">
        <v>17</v>
      </c>
      <c r="BI71" s="60">
        <v>19.5</v>
      </c>
      <c r="BJ71" s="60">
        <v>19</v>
      </c>
      <c r="BK71" s="60">
        <v>18.5</v>
      </c>
      <c r="BL71" s="60">
        <v>18</v>
      </c>
      <c r="BM71" s="60">
        <v>17.5</v>
      </c>
      <c r="BN71" s="60">
        <v>16</v>
      </c>
      <c r="BO71" s="60">
        <v>16</v>
      </c>
      <c r="BP71" s="60">
        <v>16.5</v>
      </c>
      <c r="BQ71" s="120">
        <f t="shared" si="4"/>
        <v>18.967741935483872</v>
      </c>
    </row>
    <row r="72" spans="2:69" ht="12.75" customHeight="1" x14ac:dyDescent="0.2">
      <c r="B72" s="1" t="str">
        <f t="shared" si="6"/>
        <v>Huasteca_Pujal</v>
      </c>
      <c r="C72" s="8" t="s">
        <v>0</v>
      </c>
      <c r="D72" s="8" t="s">
        <v>87</v>
      </c>
      <c r="E72" s="8" t="s">
        <v>78</v>
      </c>
      <c r="F72" s="60">
        <v>33</v>
      </c>
      <c r="G72" s="60">
        <v>35</v>
      </c>
      <c r="H72" s="60">
        <v>34.5</v>
      </c>
      <c r="I72" s="60">
        <v>35.5</v>
      </c>
      <c r="J72" s="60">
        <v>35.5</v>
      </c>
      <c r="K72" s="60">
        <v>35.5</v>
      </c>
      <c r="L72" s="60">
        <v>36</v>
      </c>
      <c r="M72" s="60">
        <v>32</v>
      </c>
      <c r="N72" s="60">
        <v>33</v>
      </c>
      <c r="O72" s="60">
        <v>32.5</v>
      </c>
      <c r="P72" s="60">
        <v>35.5</v>
      </c>
      <c r="Q72" s="60">
        <v>36.5</v>
      </c>
      <c r="R72" s="60">
        <v>36.5</v>
      </c>
      <c r="S72" s="60">
        <v>32.5</v>
      </c>
      <c r="T72" s="60">
        <v>33.6</v>
      </c>
      <c r="U72" s="60">
        <v>36.5</v>
      </c>
      <c r="V72" s="60">
        <v>36.5</v>
      </c>
      <c r="W72" s="60">
        <v>36.5</v>
      </c>
      <c r="X72" s="60">
        <v>36.5</v>
      </c>
      <c r="Y72" s="60">
        <v>36.5</v>
      </c>
      <c r="Z72" s="60">
        <v>26.5</v>
      </c>
      <c r="AA72" s="60">
        <v>30.5</v>
      </c>
      <c r="AB72" s="60">
        <v>36.5</v>
      </c>
      <c r="AC72" s="60">
        <v>34.5</v>
      </c>
      <c r="AD72" s="60">
        <v>35</v>
      </c>
      <c r="AE72" s="60">
        <v>33.5</v>
      </c>
      <c r="AF72" s="60">
        <v>32</v>
      </c>
      <c r="AG72" s="60">
        <v>32.5</v>
      </c>
      <c r="AH72" s="60">
        <v>31</v>
      </c>
      <c r="AI72" s="60">
        <v>35</v>
      </c>
      <c r="AJ72" s="60">
        <v>34.5</v>
      </c>
      <c r="AK72" s="118">
        <f t="shared" si="5"/>
        <v>34.229032258064514</v>
      </c>
      <c r="AL72" s="60">
        <v>23.5</v>
      </c>
      <c r="AM72" s="60">
        <v>24</v>
      </c>
      <c r="AN72" s="60">
        <v>24</v>
      </c>
      <c r="AO72" s="60">
        <v>24</v>
      </c>
      <c r="AP72" s="60">
        <v>24.5</v>
      </c>
      <c r="AQ72" s="60">
        <v>25</v>
      </c>
      <c r="AR72" s="60">
        <v>24</v>
      </c>
      <c r="AS72" s="60">
        <v>23</v>
      </c>
      <c r="AT72" s="60">
        <v>22.5</v>
      </c>
      <c r="AU72" s="60">
        <v>22</v>
      </c>
      <c r="AV72" s="60">
        <v>21</v>
      </c>
      <c r="AW72" s="60">
        <v>22</v>
      </c>
      <c r="AX72" s="60">
        <v>22</v>
      </c>
      <c r="AY72" s="60">
        <v>21</v>
      </c>
      <c r="AZ72" s="60">
        <v>20.5</v>
      </c>
      <c r="BA72" s="60">
        <v>23</v>
      </c>
      <c r="BB72" s="60">
        <v>23</v>
      </c>
      <c r="BC72" s="60">
        <v>23</v>
      </c>
      <c r="BD72" s="60">
        <v>23.5</v>
      </c>
      <c r="BE72" s="60">
        <v>22</v>
      </c>
      <c r="BF72" s="60">
        <v>20.5</v>
      </c>
      <c r="BG72" s="60">
        <v>21</v>
      </c>
      <c r="BH72" s="60">
        <v>21</v>
      </c>
      <c r="BI72" s="60">
        <v>23</v>
      </c>
      <c r="BJ72" s="60">
        <v>22</v>
      </c>
      <c r="BK72" s="60">
        <v>22</v>
      </c>
      <c r="BL72" s="60">
        <v>20.5</v>
      </c>
      <c r="BM72" s="60">
        <v>19.5</v>
      </c>
      <c r="BN72" s="60">
        <v>19</v>
      </c>
      <c r="BO72" s="60">
        <v>20</v>
      </c>
      <c r="BP72" s="60">
        <v>20.5</v>
      </c>
      <c r="BQ72" s="120">
        <f t="shared" si="4"/>
        <v>22.14516129032258</v>
      </c>
    </row>
    <row r="73" spans="2:69" ht="12.75" customHeight="1" x14ac:dyDescent="0.2">
      <c r="B73" s="1" t="str">
        <f t="shared" si="6"/>
        <v>Huasteca_Requetemu</v>
      </c>
      <c r="C73" s="8" t="s">
        <v>0</v>
      </c>
      <c r="D73" s="8" t="s">
        <v>92</v>
      </c>
      <c r="E73" s="8" t="s">
        <v>93</v>
      </c>
      <c r="F73" s="60">
        <v>34.5</v>
      </c>
      <c r="G73" s="60">
        <v>35</v>
      </c>
      <c r="H73" s="60">
        <v>35</v>
      </c>
      <c r="I73" s="60">
        <v>37</v>
      </c>
      <c r="J73" s="60">
        <v>37</v>
      </c>
      <c r="K73" s="60">
        <v>36.5</v>
      </c>
      <c r="L73" s="60">
        <v>35</v>
      </c>
      <c r="M73" s="60">
        <v>33</v>
      </c>
      <c r="N73" s="60">
        <v>27</v>
      </c>
      <c r="O73" s="60">
        <v>29</v>
      </c>
      <c r="P73" s="60">
        <v>34</v>
      </c>
      <c r="Q73" s="60">
        <v>35.5</v>
      </c>
      <c r="R73" s="60">
        <v>36</v>
      </c>
      <c r="S73" s="60">
        <v>32.5</v>
      </c>
      <c r="T73" s="60">
        <v>33.9</v>
      </c>
      <c r="U73" s="60">
        <v>36</v>
      </c>
      <c r="V73" s="60">
        <v>35.5</v>
      </c>
      <c r="W73" s="60">
        <v>34.5</v>
      </c>
      <c r="X73" s="60">
        <v>35.5</v>
      </c>
      <c r="Y73" s="60">
        <v>35</v>
      </c>
      <c r="Z73" s="60">
        <v>24.3</v>
      </c>
      <c r="AA73" s="60">
        <v>26</v>
      </c>
      <c r="AB73" s="60">
        <v>30.5</v>
      </c>
      <c r="AC73" s="60">
        <v>32.5</v>
      </c>
      <c r="AD73" s="60">
        <v>35</v>
      </c>
      <c r="AE73" s="60">
        <v>33</v>
      </c>
      <c r="AF73" s="60">
        <v>32.5</v>
      </c>
      <c r="AG73" s="60">
        <v>32</v>
      </c>
      <c r="AH73" s="60">
        <v>34</v>
      </c>
      <c r="AI73" s="60">
        <v>34.5</v>
      </c>
      <c r="AJ73" s="60">
        <v>34</v>
      </c>
      <c r="AK73" s="118">
        <f t="shared" si="5"/>
        <v>33.409677419354836</v>
      </c>
      <c r="AL73" s="60">
        <v>22</v>
      </c>
      <c r="AM73" s="60">
        <v>22.5</v>
      </c>
      <c r="AN73" s="60">
        <v>23</v>
      </c>
      <c r="AO73" s="60">
        <v>23</v>
      </c>
      <c r="AP73" s="60">
        <v>23</v>
      </c>
      <c r="AQ73" s="60">
        <v>23.5</v>
      </c>
      <c r="AR73" s="60">
        <v>23</v>
      </c>
      <c r="AS73" s="60">
        <v>23</v>
      </c>
      <c r="AT73" s="60">
        <v>19.5</v>
      </c>
      <c r="AU73" s="60">
        <v>20.5</v>
      </c>
      <c r="AV73" s="60">
        <v>20.5</v>
      </c>
      <c r="AW73" s="60">
        <v>22</v>
      </c>
      <c r="AX73" s="60">
        <v>21.5</v>
      </c>
      <c r="AY73" s="60">
        <v>21.5</v>
      </c>
      <c r="AZ73" s="60">
        <v>21.1</v>
      </c>
      <c r="BA73" s="60">
        <v>21</v>
      </c>
      <c r="BB73" s="60">
        <v>21.5</v>
      </c>
      <c r="BC73" s="60">
        <v>21.5</v>
      </c>
      <c r="BD73" s="60">
        <v>21.5</v>
      </c>
      <c r="BE73" s="60">
        <v>21</v>
      </c>
      <c r="BF73" s="60">
        <v>19.399999999999999</v>
      </c>
      <c r="BG73" s="60">
        <v>19.2</v>
      </c>
      <c r="BH73" s="60">
        <v>20.5</v>
      </c>
      <c r="BI73" s="60">
        <v>20.5</v>
      </c>
      <c r="BJ73" s="60">
        <v>20</v>
      </c>
      <c r="BK73" s="60">
        <v>21</v>
      </c>
      <c r="BL73" s="60">
        <v>19.5</v>
      </c>
      <c r="BM73" s="60">
        <v>19</v>
      </c>
      <c r="BN73" s="60">
        <v>19</v>
      </c>
      <c r="BO73" s="60">
        <v>18</v>
      </c>
      <c r="BP73" s="60">
        <v>19.5</v>
      </c>
      <c r="BQ73" s="120">
        <f t="shared" si="4"/>
        <v>21.022580645161291</v>
      </c>
    </row>
    <row r="74" spans="2:69" ht="12.75" customHeight="1" x14ac:dyDescent="0.2">
      <c r="B74" s="1" t="str">
        <f t="shared" si="6"/>
        <v>Huasteca_San Vicente</v>
      </c>
      <c r="C74" s="8" t="s">
        <v>0</v>
      </c>
      <c r="D74" s="8" t="s">
        <v>89</v>
      </c>
      <c r="E74" s="8" t="s">
        <v>90</v>
      </c>
      <c r="F74" s="60">
        <v>33.5</v>
      </c>
      <c r="G74" s="60">
        <v>34</v>
      </c>
      <c r="H74" s="60">
        <v>33.5</v>
      </c>
      <c r="I74" s="60">
        <v>35</v>
      </c>
      <c r="J74" s="60">
        <v>35</v>
      </c>
      <c r="K74" s="60">
        <v>36</v>
      </c>
      <c r="L74" s="60">
        <v>35</v>
      </c>
      <c r="M74" s="60">
        <v>31.6</v>
      </c>
      <c r="N74" s="60">
        <v>28.5</v>
      </c>
      <c r="O74" s="60">
        <v>29</v>
      </c>
      <c r="P74" s="60">
        <v>33.5</v>
      </c>
      <c r="Q74" s="60">
        <v>35</v>
      </c>
      <c r="R74" s="60">
        <v>34.5</v>
      </c>
      <c r="S74" s="60">
        <v>33</v>
      </c>
      <c r="T74" s="60">
        <v>34</v>
      </c>
      <c r="U74" s="60">
        <v>34.5</v>
      </c>
      <c r="V74" s="60">
        <v>34.5</v>
      </c>
      <c r="W74" s="60">
        <v>34</v>
      </c>
      <c r="X74" s="60">
        <v>33.5</v>
      </c>
      <c r="Y74" s="60">
        <v>34</v>
      </c>
      <c r="Z74" s="60">
        <v>24.9</v>
      </c>
      <c r="AA74" s="60">
        <v>27.4</v>
      </c>
      <c r="AB74" s="60">
        <v>30</v>
      </c>
      <c r="AC74" s="60">
        <v>34</v>
      </c>
      <c r="AD74" s="60">
        <v>34</v>
      </c>
      <c r="AE74" s="60">
        <v>33</v>
      </c>
      <c r="AF74" s="60">
        <v>30</v>
      </c>
      <c r="AG74" s="60">
        <v>29</v>
      </c>
      <c r="AH74" s="60">
        <v>32</v>
      </c>
      <c r="AI74" s="60">
        <v>33</v>
      </c>
      <c r="AJ74" s="60">
        <v>33.5</v>
      </c>
      <c r="AK74" s="118">
        <f t="shared" si="5"/>
        <v>32.658064516129031</v>
      </c>
      <c r="AL74" s="60">
        <v>22.7</v>
      </c>
      <c r="AM74" s="60">
        <v>22.5</v>
      </c>
      <c r="AN74" s="60">
        <v>22.5</v>
      </c>
      <c r="AO74" s="60">
        <v>22.5</v>
      </c>
      <c r="AP74" s="60">
        <v>22.5</v>
      </c>
      <c r="AQ74" s="60">
        <v>24.5</v>
      </c>
      <c r="AR74" s="60">
        <v>23.5</v>
      </c>
      <c r="AS74" s="60">
        <v>22.5</v>
      </c>
      <c r="AT74" s="60">
        <v>21.5</v>
      </c>
      <c r="AU74" s="60">
        <v>20.5</v>
      </c>
      <c r="AV74" s="60">
        <v>20.3</v>
      </c>
      <c r="AW74" s="60">
        <v>20.8</v>
      </c>
      <c r="AX74" s="60">
        <v>21.5</v>
      </c>
      <c r="AY74" s="60">
        <v>21.5</v>
      </c>
      <c r="AZ74" s="60">
        <v>21.2</v>
      </c>
      <c r="BA74" s="60">
        <v>21.5</v>
      </c>
      <c r="BB74" s="60">
        <v>21.5</v>
      </c>
      <c r="BC74" s="60">
        <v>22</v>
      </c>
      <c r="BD74" s="60">
        <v>22</v>
      </c>
      <c r="BE74" s="60">
        <v>21</v>
      </c>
      <c r="BF74" s="60">
        <v>20.7</v>
      </c>
      <c r="BG74" s="60">
        <v>20.399999999999999</v>
      </c>
      <c r="BH74" s="60">
        <v>21</v>
      </c>
      <c r="BI74" s="60">
        <v>22</v>
      </c>
      <c r="BJ74" s="60">
        <v>21</v>
      </c>
      <c r="BK74" s="60">
        <v>20.5</v>
      </c>
      <c r="BL74" s="60">
        <v>20.5</v>
      </c>
      <c r="BM74" s="60">
        <v>19</v>
      </c>
      <c r="BN74" s="60">
        <v>19</v>
      </c>
      <c r="BO74" s="60">
        <v>19</v>
      </c>
      <c r="BP74" s="60">
        <v>19</v>
      </c>
      <c r="BQ74" s="120">
        <f t="shared" si="4"/>
        <v>21.309677419354834</v>
      </c>
    </row>
    <row r="75" spans="2:69" ht="12.75" customHeight="1" x14ac:dyDescent="0.2">
      <c r="B75" s="1" t="str">
        <f t="shared" si="6"/>
        <v>Huasteca_Santa Rosa</v>
      </c>
      <c r="C75" s="8" t="s">
        <v>0</v>
      </c>
      <c r="D75" s="8" t="s">
        <v>91</v>
      </c>
      <c r="E75" s="8" t="s">
        <v>78</v>
      </c>
      <c r="F75" s="60">
        <v>33</v>
      </c>
      <c r="G75" s="60">
        <v>33.5</v>
      </c>
      <c r="H75" s="60">
        <v>34</v>
      </c>
      <c r="I75" s="60">
        <v>36</v>
      </c>
      <c r="J75" s="60">
        <v>36.5</v>
      </c>
      <c r="K75" s="60">
        <v>35.5</v>
      </c>
      <c r="L75" s="60">
        <v>35</v>
      </c>
      <c r="M75" s="60">
        <v>31</v>
      </c>
      <c r="N75" s="60">
        <v>32</v>
      </c>
      <c r="O75" s="60">
        <v>31</v>
      </c>
      <c r="P75" s="60">
        <v>34</v>
      </c>
      <c r="Q75" s="60">
        <v>35.5</v>
      </c>
      <c r="R75" s="60">
        <v>35</v>
      </c>
      <c r="S75" s="60">
        <v>34.5</v>
      </c>
      <c r="T75" s="60" t="s">
        <v>137</v>
      </c>
      <c r="U75" s="60">
        <v>36</v>
      </c>
      <c r="V75" s="60">
        <v>36</v>
      </c>
      <c r="W75" s="60">
        <v>35.5</v>
      </c>
      <c r="X75" s="60">
        <v>36</v>
      </c>
      <c r="Y75" s="60">
        <v>36</v>
      </c>
      <c r="Z75" s="60">
        <v>24</v>
      </c>
      <c r="AA75" s="60">
        <v>29</v>
      </c>
      <c r="AB75" s="60">
        <v>30</v>
      </c>
      <c r="AC75" s="60">
        <v>33</v>
      </c>
      <c r="AD75" s="60">
        <v>33</v>
      </c>
      <c r="AE75" s="60">
        <v>30</v>
      </c>
      <c r="AF75" s="60">
        <v>31</v>
      </c>
      <c r="AG75" s="60" t="s">
        <v>137</v>
      </c>
      <c r="AH75" s="60">
        <v>32</v>
      </c>
      <c r="AI75" s="60">
        <v>33</v>
      </c>
      <c r="AJ75" s="60">
        <v>33</v>
      </c>
      <c r="AK75" s="118">
        <f t="shared" si="5"/>
        <v>33.241379310344826</v>
      </c>
      <c r="AL75" s="60">
        <v>23</v>
      </c>
      <c r="AM75" s="60">
        <v>22.5</v>
      </c>
      <c r="AN75" s="60">
        <v>22.5</v>
      </c>
      <c r="AO75" s="60">
        <v>22</v>
      </c>
      <c r="AP75" s="60">
        <v>24</v>
      </c>
      <c r="AQ75" s="60">
        <v>24</v>
      </c>
      <c r="AR75" s="60">
        <v>22</v>
      </c>
      <c r="AS75" s="60">
        <v>22.5</v>
      </c>
      <c r="AT75" s="60">
        <v>20.5</v>
      </c>
      <c r="AU75" s="60">
        <v>20.5</v>
      </c>
      <c r="AV75" s="60">
        <v>20</v>
      </c>
      <c r="AW75" s="60">
        <v>19.5</v>
      </c>
      <c r="AX75" s="60">
        <v>21.5</v>
      </c>
      <c r="AY75" s="60">
        <v>20</v>
      </c>
      <c r="AZ75" s="60" t="s">
        <v>137</v>
      </c>
      <c r="BA75" s="60">
        <v>21.5</v>
      </c>
      <c r="BB75" s="60">
        <v>21</v>
      </c>
      <c r="BC75" s="60">
        <v>21.5</v>
      </c>
      <c r="BD75" s="60">
        <v>22</v>
      </c>
      <c r="BE75" s="60">
        <v>20</v>
      </c>
      <c r="BF75" s="60">
        <v>19</v>
      </c>
      <c r="BG75" s="60">
        <v>18</v>
      </c>
      <c r="BH75" s="60">
        <v>21</v>
      </c>
      <c r="BI75" s="60">
        <v>21.5</v>
      </c>
      <c r="BJ75" s="60">
        <v>21</v>
      </c>
      <c r="BK75" s="60">
        <v>20</v>
      </c>
      <c r="BL75" s="60">
        <v>18.5</v>
      </c>
      <c r="BM75" s="60" t="s">
        <v>137</v>
      </c>
      <c r="BN75" s="60">
        <v>18.5</v>
      </c>
      <c r="BO75" s="60">
        <v>18</v>
      </c>
      <c r="BP75" s="60">
        <v>19</v>
      </c>
      <c r="BQ75" s="120">
        <f t="shared" si="4"/>
        <v>20.862068965517242</v>
      </c>
    </row>
    <row r="76" spans="2:69" ht="12.75" customHeight="1" x14ac:dyDescent="0.2">
      <c r="B76" s="1" t="str">
        <f t="shared" si="6"/>
        <v>Huasteca_Tamuín</v>
      </c>
      <c r="C76" s="8" t="s">
        <v>0</v>
      </c>
      <c r="D76" s="8" t="s">
        <v>69</v>
      </c>
      <c r="E76" s="8" t="s">
        <v>69</v>
      </c>
      <c r="F76" s="60">
        <v>35.5</v>
      </c>
      <c r="G76" s="60">
        <v>36</v>
      </c>
      <c r="H76" s="60">
        <v>34.5</v>
      </c>
      <c r="I76" s="60">
        <v>35.5</v>
      </c>
      <c r="J76" s="60">
        <v>37.5</v>
      </c>
      <c r="K76" s="60">
        <v>38.5</v>
      </c>
      <c r="L76" s="60">
        <v>38.5</v>
      </c>
      <c r="M76" s="60">
        <v>33</v>
      </c>
      <c r="N76" s="60">
        <v>33</v>
      </c>
      <c r="O76" s="60">
        <v>31.5</v>
      </c>
      <c r="P76" s="60">
        <v>35.5</v>
      </c>
      <c r="Q76" s="60">
        <v>37</v>
      </c>
      <c r="R76" s="60">
        <v>37</v>
      </c>
      <c r="S76" s="60">
        <v>34.5</v>
      </c>
      <c r="T76" s="60">
        <v>34.799999999999997</v>
      </c>
      <c r="U76" s="60">
        <v>37</v>
      </c>
      <c r="V76" s="60">
        <v>37</v>
      </c>
      <c r="W76" s="60">
        <v>36.5</v>
      </c>
      <c r="X76" s="60">
        <v>36.5</v>
      </c>
      <c r="Y76" s="60">
        <v>34.5</v>
      </c>
      <c r="Z76" s="60">
        <v>26.5</v>
      </c>
      <c r="AA76" s="60">
        <v>33.5</v>
      </c>
      <c r="AB76" s="60">
        <v>32.5</v>
      </c>
      <c r="AC76" s="60">
        <v>35.5</v>
      </c>
      <c r="AD76" s="60">
        <v>35</v>
      </c>
      <c r="AE76" s="60">
        <v>35.5</v>
      </c>
      <c r="AF76" s="60">
        <v>34</v>
      </c>
      <c r="AG76" s="60">
        <v>31.5</v>
      </c>
      <c r="AH76" s="60">
        <v>35</v>
      </c>
      <c r="AI76" s="60">
        <v>35.5</v>
      </c>
      <c r="AJ76" s="60">
        <v>36</v>
      </c>
      <c r="AK76" s="118">
        <f t="shared" si="5"/>
        <v>34.977419354838709</v>
      </c>
      <c r="AL76" s="60">
        <v>24</v>
      </c>
      <c r="AM76" s="60">
        <v>23.5</v>
      </c>
      <c r="AN76" s="60">
        <v>24</v>
      </c>
      <c r="AO76" s="60">
        <v>23.5</v>
      </c>
      <c r="AP76" s="60">
        <v>25</v>
      </c>
      <c r="AQ76" s="60">
        <v>25.5</v>
      </c>
      <c r="AR76" s="60">
        <v>24</v>
      </c>
      <c r="AS76" s="60">
        <v>22</v>
      </c>
      <c r="AT76" s="60">
        <v>21.5</v>
      </c>
      <c r="AU76" s="60">
        <v>21.5</v>
      </c>
      <c r="AV76" s="60">
        <v>21</v>
      </c>
      <c r="AW76" s="60">
        <v>21.5</v>
      </c>
      <c r="AX76" s="60">
        <v>22.5</v>
      </c>
      <c r="AY76" s="60">
        <v>21.5</v>
      </c>
      <c r="AZ76" s="60">
        <v>21.3</v>
      </c>
      <c r="BA76" s="60">
        <v>22.5</v>
      </c>
      <c r="BB76" s="60">
        <v>22.5</v>
      </c>
      <c r="BC76" s="60">
        <v>23</v>
      </c>
      <c r="BD76" s="60">
        <v>23</v>
      </c>
      <c r="BE76" s="60">
        <v>21</v>
      </c>
      <c r="BF76" s="60">
        <v>20.5</v>
      </c>
      <c r="BG76" s="60">
        <v>20.5</v>
      </c>
      <c r="BH76" s="60">
        <v>20.5</v>
      </c>
      <c r="BI76" s="60">
        <v>22.5</v>
      </c>
      <c r="BJ76" s="60">
        <v>22</v>
      </c>
      <c r="BK76" s="60">
        <v>21.5</v>
      </c>
      <c r="BL76" s="60">
        <v>20</v>
      </c>
      <c r="BM76" s="60">
        <v>19</v>
      </c>
      <c r="BN76" s="60">
        <v>18.5</v>
      </c>
      <c r="BO76" s="60">
        <v>20.5</v>
      </c>
      <c r="BP76" s="60">
        <v>20</v>
      </c>
      <c r="BQ76" s="120">
        <f t="shared" si="4"/>
        <v>21.929032258064513</v>
      </c>
    </row>
    <row r="77" spans="2:69" ht="12.75" customHeight="1" x14ac:dyDescent="0.2">
      <c r="B77" s="1" t="str">
        <f t="shared" si="6"/>
        <v>Huasteca _Temamatla</v>
      </c>
      <c r="C77" s="8" t="s">
        <v>79</v>
      </c>
      <c r="D77" s="8" t="s">
        <v>94</v>
      </c>
      <c r="E77" s="8" t="s">
        <v>95</v>
      </c>
      <c r="F77" s="60">
        <v>31.6</v>
      </c>
      <c r="G77" s="60">
        <v>32</v>
      </c>
      <c r="H77" s="60">
        <v>32</v>
      </c>
      <c r="I77" s="60">
        <v>34</v>
      </c>
      <c r="J77" s="60">
        <v>34</v>
      </c>
      <c r="K77" s="60">
        <v>34</v>
      </c>
      <c r="L77" s="60">
        <v>33</v>
      </c>
      <c r="M77" s="60">
        <v>31.5</v>
      </c>
      <c r="N77" s="60">
        <v>24.5</v>
      </c>
      <c r="O77" s="60">
        <v>27</v>
      </c>
      <c r="P77" s="60">
        <v>31.9</v>
      </c>
      <c r="Q77" s="60">
        <v>33.799999999999997</v>
      </c>
      <c r="R77" s="60">
        <v>32.5</v>
      </c>
      <c r="S77" s="60">
        <v>32</v>
      </c>
      <c r="T77" s="60">
        <v>32.700000000000003</v>
      </c>
      <c r="U77" s="60">
        <v>32.5</v>
      </c>
      <c r="V77" s="60">
        <v>32.9</v>
      </c>
      <c r="W77" s="60">
        <v>33</v>
      </c>
      <c r="X77" s="60">
        <v>32</v>
      </c>
      <c r="Y77" s="60">
        <v>31.5</v>
      </c>
      <c r="Z77" s="60">
        <v>23.9</v>
      </c>
      <c r="AA77" s="60">
        <v>23.8</v>
      </c>
      <c r="AB77" s="60">
        <v>29</v>
      </c>
      <c r="AC77" s="60">
        <v>31</v>
      </c>
      <c r="AD77" s="60">
        <v>32</v>
      </c>
      <c r="AE77" s="60">
        <v>31</v>
      </c>
      <c r="AF77" s="60">
        <v>30</v>
      </c>
      <c r="AG77" s="60">
        <v>29</v>
      </c>
      <c r="AH77" s="60">
        <v>30</v>
      </c>
      <c r="AI77" s="60">
        <v>31.5</v>
      </c>
      <c r="AJ77" s="60">
        <v>31.5</v>
      </c>
      <c r="AK77" s="118">
        <f t="shared" si="5"/>
        <v>31.00322580645161</v>
      </c>
      <c r="AL77" s="60">
        <v>21.2</v>
      </c>
      <c r="AM77" s="60">
        <v>21</v>
      </c>
      <c r="AN77" s="60">
        <v>23</v>
      </c>
      <c r="AO77" s="60">
        <v>23</v>
      </c>
      <c r="AP77" s="60">
        <v>23</v>
      </c>
      <c r="AQ77" s="60">
        <v>24</v>
      </c>
      <c r="AR77" s="60">
        <v>23.5</v>
      </c>
      <c r="AS77" s="60">
        <v>22.5</v>
      </c>
      <c r="AT77" s="60">
        <v>19.5</v>
      </c>
      <c r="AU77" s="60">
        <v>20</v>
      </c>
      <c r="AV77" s="60">
        <v>19.5</v>
      </c>
      <c r="AW77" s="60">
        <v>20.2</v>
      </c>
      <c r="AX77" s="60">
        <v>21.5</v>
      </c>
      <c r="AY77" s="60">
        <v>21</v>
      </c>
      <c r="AZ77" s="60">
        <v>21</v>
      </c>
      <c r="BA77" s="60">
        <v>21.5</v>
      </c>
      <c r="BB77" s="60">
        <v>21.2</v>
      </c>
      <c r="BC77" s="60">
        <v>21</v>
      </c>
      <c r="BD77" s="60">
        <v>21.5</v>
      </c>
      <c r="BE77" s="60">
        <v>20.5</v>
      </c>
      <c r="BF77" s="60">
        <v>19.3</v>
      </c>
      <c r="BG77" s="60">
        <v>19.2</v>
      </c>
      <c r="BH77" s="60">
        <v>20</v>
      </c>
      <c r="BI77" s="60">
        <v>20</v>
      </c>
      <c r="BJ77" s="60">
        <v>20</v>
      </c>
      <c r="BK77" s="60">
        <v>20</v>
      </c>
      <c r="BL77" s="60">
        <v>19</v>
      </c>
      <c r="BM77" s="60">
        <v>19</v>
      </c>
      <c r="BN77" s="60">
        <v>18</v>
      </c>
      <c r="BO77" s="60">
        <v>18.5</v>
      </c>
      <c r="BP77" s="60">
        <v>18.5</v>
      </c>
      <c r="BQ77" s="120">
        <f t="shared" si="4"/>
        <v>20.680645161290318</v>
      </c>
    </row>
    <row r="78" spans="2:69" ht="12.75" customHeight="1" x14ac:dyDescent="0.2">
      <c r="B78" s="1" t="str">
        <f t="shared" si="6"/>
        <v>Huasteca_Tierra Blanca</v>
      </c>
      <c r="C78" s="8" t="s">
        <v>0</v>
      </c>
      <c r="D78" s="8" t="s">
        <v>96</v>
      </c>
      <c r="E78" s="8" t="s">
        <v>95</v>
      </c>
      <c r="F78" s="60">
        <v>31.8</v>
      </c>
      <c r="G78" s="60">
        <v>32</v>
      </c>
      <c r="H78" s="60">
        <v>32.5</v>
      </c>
      <c r="I78" s="60">
        <v>33</v>
      </c>
      <c r="J78" s="60">
        <v>33</v>
      </c>
      <c r="K78" s="60">
        <v>34</v>
      </c>
      <c r="L78" s="60">
        <v>33</v>
      </c>
      <c r="M78" s="60">
        <v>32</v>
      </c>
      <c r="N78" s="60">
        <v>23.5</v>
      </c>
      <c r="O78" s="60">
        <v>27.5</v>
      </c>
      <c r="P78" s="60">
        <v>32.299999999999997</v>
      </c>
      <c r="Q78" s="60">
        <v>33.1</v>
      </c>
      <c r="R78" s="60">
        <v>33</v>
      </c>
      <c r="S78" s="60">
        <v>31</v>
      </c>
      <c r="T78" s="60">
        <v>32.4</v>
      </c>
      <c r="U78" s="60">
        <v>32.5</v>
      </c>
      <c r="V78" s="60">
        <v>32.5</v>
      </c>
      <c r="W78" s="60">
        <v>31.5</v>
      </c>
      <c r="X78" s="60">
        <v>33</v>
      </c>
      <c r="Y78" s="60">
        <v>32</v>
      </c>
      <c r="Z78" s="60">
        <v>22.7</v>
      </c>
      <c r="AA78" s="60">
        <v>23.4</v>
      </c>
      <c r="AB78" s="60">
        <v>28.5</v>
      </c>
      <c r="AC78" s="60">
        <v>31</v>
      </c>
      <c r="AD78" s="60">
        <v>32</v>
      </c>
      <c r="AE78" s="60">
        <v>31</v>
      </c>
      <c r="AF78" s="60">
        <v>30</v>
      </c>
      <c r="AG78" s="60">
        <v>30</v>
      </c>
      <c r="AH78" s="60">
        <v>30.5</v>
      </c>
      <c r="AI78" s="60">
        <v>31.5</v>
      </c>
      <c r="AJ78" s="60">
        <v>31</v>
      </c>
      <c r="AK78" s="118">
        <f t="shared" si="5"/>
        <v>30.877419354838711</v>
      </c>
      <c r="AL78" s="60">
        <v>20.8</v>
      </c>
      <c r="AM78" s="60">
        <v>21</v>
      </c>
      <c r="AN78" s="60">
        <v>22.5</v>
      </c>
      <c r="AO78" s="60">
        <v>22.5</v>
      </c>
      <c r="AP78" s="60">
        <v>22.5</v>
      </c>
      <c r="AQ78" s="60">
        <v>23</v>
      </c>
      <c r="AR78" s="60">
        <v>22.5</v>
      </c>
      <c r="AS78" s="60">
        <v>22</v>
      </c>
      <c r="AT78" s="60">
        <v>19.5</v>
      </c>
      <c r="AU78" s="60">
        <v>19.5</v>
      </c>
      <c r="AV78" s="60">
        <v>19.3</v>
      </c>
      <c r="AW78" s="60">
        <v>19.8</v>
      </c>
      <c r="AX78" s="60">
        <v>20.5</v>
      </c>
      <c r="AY78" s="60">
        <v>20.5</v>
      </c>
      <c r="AZ78" s="60">
        <v>20.3</v>
      </c>
      <c r="BA78" s="60">
        <v>20.5</v>
      </c>
      <c r="BB78" s="60">
        <v>20.6</v>
      </c>
      <c r="BC78" s="60">
        <v>20.5</v>
      </c>
      <c r="BD78" s="60">
        <v>21</v>
      </c>
      <c r="BE78" s="60">
        <v>20</v>
      </c>
      <c r="BF78" s="60">
        <v>18.3</v>
      </c>
      <c r="BG78" s="60">
        <v>18.3</v>
      </c>
      <c r="BH78" s="60">
        <v>19.5</v>
      </c>
      <c r="BI78" s="60">
        <v>20</v>
      </c>
      <c r="BJ78" s="60">
        <v>20</v>
      </c>
      <c r="BK78" s="60">
        <v>20</v>
      </c>
      <c r="BL78" s="60">
        <v>19</v>
      </c>
      <c r="BM78" s="60">
        <v>18</v>
      </c>
      <c r="BN78" s="60">
        <v>18</v>
      </c>
      <c r="BO78" s="60">
        <v>18</v>
      </c>
      <c r="BP78" s="60">
        <v>18.5</v>
      </c>
      <c r="BQ78" s="120">
        <f t="shared" si="4"/>
        <v>20.20645161290323</v>
      </c>
    </row>
    <row r="79" spans="2:69" ht="12.75" customHeight="1" x14ac:dyDescent="0.2">
      <c r="B79" s="1" t="str">
        <f>CONCATENATE(C79,"_",D79)</f>
        <v>Media_Cerritos</v>
      </c>
      <c r="C79" s="9" t="s">
        <v>12</v>
      </c>
      <c r="D79" s="9" t="s">
        <v>14</v>
      </c>
      <c r="E79" s="9" t="s">
        <v>14</v>
      </c>
      <c r="F79" s="60" t="s">
        <v>137</v>
      </c>
      <c r="G79" s="60">
        <v>29</v>
      </c>
      <c r="H79" s="60">
        <v>31</v>
      </c>
      <c r="I79" s="60">
        <v>32</v>
      </c>
      <c r="J79" s="60">
        <v>33</v>
      </c>
      <c r="K79" s="60" t="s">
        <v>137</v>
      </c>
      <c r="L79" s="60">
        <v>31</v>
      </c>
      <c r="M79" s="60" t="s">
        <v>137</v>
      </c>
      <c r="N79" s="60" t="s">
        <v>137</v>
      </c>
      <c r="O79" s="60" t="s">
        <v>137</v>
      </c>
      <c r="P79" s="60" t="s">
        <v>137</v>
      </c>
      <c r="Q79" s="60" t="s">
        <v>137</v>
      </c>
      <c r="R79" s="60">
        <v>24</v>
      </c>
      <c r="S79" s="60" t="s">
        <v>137</v>
      </c>
      <c r="T79" s="60" t="s">
        <v>137</v>
      </c>
      <c r="U79" s="60">
        <v>30</v>
      </c>
      <c r="V79" s="60" t="s">
        <v>137</v>
      </c>
      <c r="W79" s="60">
        <v>32</v>
      </c>
      <c r="X79" s="60">
        <v>30</v>
      </c>
      <c r="Y79" s="60">
        <v>29</v>
      </c>
      <c r="Z79" s="60">
        <v>23</v>
      </c>
      <c r="AA79" s="60" t="s">
        <v>137</v>
      </c>
      <c r="AB79" s="60">
        <v>29</v>
      </c>
      <c r="AC79" s="60">
        <v>27</v>
      </c>
      <c r="AD79" s="60">
        <v>26</v>
      </c>
      <c r="AE79" s="60">
        <v>25</v>
      </c>
      <c r="AF79" s="60">
        <v>23</v>
      </c>
      <c r="AG79" s="60" t="s">
        <v>137</v>
      </c>
      <c r="AH79" s="60">
        <v>26</v>
      </c>
      <c r="AI79" s="60" t="s">
        <v>137</v>
      </c>
      <c r="AJ79" s="60" t="s">
        <v>137</v>
      </c>
      <c r="AK79" s="118">
        <f t="shared" si="5"/>
        <v>28.235294117647058</v>
      </c>
      <c r="AL79" s="60" t="s">
        <v>137</v>
      </c>
      <c r="AM79" s="60">
        <v>17</v>
      </c>
      <c r="AN79" s="60">
        <v>15</v>
      </c>
      <c r="AO79" s="60">
        <v>15</v>
      </c>
      <c r="AP79" s="60">
        <v>17</v>
      </c>
      <c r="AQ79" s="60" t="s">
        <v>137</v>
      </c>
      <c r="AR79" s="60">
        <v>17</v>
      </c>
      <c r="AS79" s="60" t="s">
        <v>137</v>
      </c>
      <c r="AT79" s="60" t="s">
        <v>137</v>
      </c>
      <c r="AU79" s="60" t="s">
        <v>137</v>
      </c>
      <c r="AV79" s="60" t="s">
        <v>137</v>
      </c>
      <c r="AW79" s="60" t="s">
        <v>137</v>
      </c>
      <c r="AX79" s="60">
        <v>13</v>
      </c>
      <c r="AY79" s="60" t="s">
        <v>137</v>
      </c>
      <c r="AZ79" s="60" t="s">
        <v>137</v>
      </c>
      <c r="BA79" s="60">
        <v>14</v>
      </c>
      <c r="BB79" s="60" t="s">
        <v>137</v>
      </c>
      <c r="BC79" s="60">
        <v>13</v>
      </c>
      <c r="BD79" s="60">
        <v>12</v>
      </c>
      <c r="BE79" s="60">
        <v>12</v>
      </c>
      <c r="BF79" s="60">
        <v>12</v>
      </c>
      <c r="BG79" s="60" t="s">
        <v>137</v>
      </c>
      <c r="BH79" s="60">
        <v>13</v>
      </c>
      <c r="BI79" s="60">
        <v>16</v>
      </c>
      <c r="BJ79" s="60">
        <v>15</v>
      </c>
      <c r="BK79" s="60">
        <v>13</v>
      </c>
      <c r="BL79" s="60">
        <v>14</v>
      </c>
      <c r="BM79" s="60" t="s">
        <v>137</v>
      </c>
      <c r="BN79" s="60">
        <v>12</v>
      </c>
      <c r="BO79" s="60" t="s">
        <v>137</v>
      </c>
      <c r="BP79" s="60" t="s">
        <v>137</v>
      </c>
      <c r="BQ79" s="120">
        <f t="shared" si="4"/>
        <v>14.117647058823529</v>
      </c>
    </row>
    <row r="80" spans="2:69" ht="12.75" customHeight="1" x14ac:dyDescent="0.2">
      <c r="B80" s="1" t="str">
        <f>CONCATENATE(C80,"_",D80)</f>
        <v xml:space="preserve">Media_Ríoverde </v>
      </c>
      <c r="C80" s="9" t="s">
        <v>12</v>
      </c>
      <c r="D80" s="9" t="s">
        <v>76</v>
      </c>
      <c r="E80" s="9" t="s">
        <v>77</v>
      </c>
      <c r="F80" s="60">
        <v>29</v>
      </c>
      <c r="G80" s="60">
        <v>29.5</v>
      </c>
      <c r="H80" s="60">
        <v>33.5</v>
      </c>
      <c r="I80" s="60">
        <v>36.299999999999997</v>
      </c>
      <c r="J80" s="60">
        <v>35</v>
      </c>
      <c r="K80" s="60">
        <v>35.1</v>
      </c>
      <c r="L80" s="60">
        <v>32.4</v>
      </c>
      <c r="M80" s="60">
        <v>28.5</v>
      </c>
      <c r="N80" s="60">
        <v>25.5</v>
      </c>
      <c r="O80" s="60">
        <v>28</v>
      </c>
      <c r="P80" s="60">
        <v>32.4</v>
      </c>
      <c r="Q80" s="60">
        <v>33.5</v>
      </c>
      <c r="R80" s="60">
        <v>35.6</v>
      </c>
      <c r="S80" s="60">
        <v>31.9</v>
      </c>
      <c r="T80" s="60">
        <v>31.5</v>
      </c>
      <c r="U80" s="60">
        <v>30</v>
      </c>
      <c r="V80" s="60">
        <v>33.299999999999997</v>
      </c>
      <c r="W80" s="60">
        <v>35</v>
      </c>
      <c r="X80" s="60">
        <v>34.1</v>
      </c>
      <c r="Y80" s="60">
        <v>33</v>
      </c>
      <c r="Z80" s="60">
        <v>23.3</v>
      </c>
      <c r="AA80" s="60">
        <v>25.5</v>
      </c>
      <c r="AB80" s="60">
        <v>29.5</v>
      </c>
      <c r="AC80" s="60">
        <v>27</v>
      </c>
      <c r="AD80" s="60">
        <v>30</v>
      </c>
      <c r="AE80" s="60">
        <v>27</v>
      </c>
      <c r="AF80" s="60">
        <v>24.5</v>
      </c>
      <c r="AG80" s="60">
        <v>25.5</v>
      </c>
      <c r="AH80" s="60">
        <v>27.4</v>
      </c>
      <c r="AI80" s="60">
        <v>28.5</v>
      </c>
      <c r="AJ80" s="60">
        <v>29.4</v>
      </c>
      <c r="AK80" s="118">
        <f t="shared" si="5"/>
        <v>30.345161290322579</v>
      </c>
      <c r="AL80" s="60">
        <v>18</v>
      </c>
      <c r="AM80" s="60">
        <v>18.8</v>
      </c>
      <c r="AN80" s="60">
        <v>16.399999999999999</v>
      </c>
      <c r="AO80" s="60">
        <v>19.600000000000001</v>
      </c>
      <c r="AP80" s="60">
        <v>18.100000000000001</v>
      </c>
      <c r="AQ80" s="60">
        <v>17.899999999999999</v>
      </c>
      <c r="AR80" s="60">
        <v>18.5</v>
      </c>
      <c r="AS80" s="60">
        <v>18</v>
      </c>
      <c r="AT80" s="60">
        <v>16.399999999999999</v>
      </c>
      <c r="AU80" s="60">
        <v>15.3</v>
      </c>
      <c r="AV80" s="60">
        <v>13.9</v>
      </c>
      <c r="AW80" s="60">
        <v>16.2</v>
      </c>
      <c r="AX80" s="60">
        <v>16.899999999999999</v>
      </c>
      <c r="AY80" s="60">
        <v>14</v>
      </c>
      <c r="AZ80" s="60">
        <v>15</v>
      </c>
      <c r="BA80" s="60">
        <v>17.2</v>
      </c>
      <c r="BB80" s="60">
        <v>15.6</v>
      </c>
      <c r="BC80" s="60">
        <v>15.9</v>
      </c>
      <c r="BD80" s="60">
        <v>13.4</v>
      </c>
      <c r="BE80" s="60">
        <v>14.9</v>
      </c>
      <c r="BF80" s="60">
        <v>15</v>
      </c>
      <c r="BG80" s="60">
        <v>13</v>
      </c>
      <c r="BH80" s="60">
        <v>17.2</v>
      </c>
      <c r="BI80" s="60">
        <v>16.899999999999999</v>
      </c>
      <c r="BJ80" s="60">
        <v>17</v>
      </c>
      <c r="BK80" s="60">
        <v>15.4</v>
      </c>
      <c r="BL80" s="60">
        <v>13</v>
      </c>
      <c r="BM80" s="60">
        <v>13.8</v>
      </c>
      <c r="BN80" s="60">
        <v>13.6</v>
      </c>
      <c r="BO80" s="60">
        <v>14.7</v>
      </c>
      <c r="BP80" s="60">
        <v>13.4</v>
      </c>
      <c r="BQ80" s="120">
        <f t="shared" si="4"/>
        <v>15.90322580645161</v>
      </c>
    </row>
    <row r="81" spans="2:69" ht="12.75" customHeight="1" x14ac:dyDescent="0.2">
      <c r="B81" s="1" t="str">
        <f>CONCATENATE(C81,"_",D81)</f>
        <v>Media_San Ciro de Acosta</v>
      </c>
      <c r="C81" s="9" t="s">
        <v>12</v>
      </c>
      <c r="D81" s="9" t="s">
        <v>47</v>
      </c>
      <c r="E81" s="9" t="s">
        <v>47</v>
      </c>
      <c r="F81" s="60">
        <v>29</v>
      </c>
      <c r="G81" s="60">
        <v>29</v>
      </c>
      <c r="H81" s="60">
        <v>32</v>
      </c>
      <c r="I81" s="60">
        <v>35</v>
      </c>
      <c r="J81" s="60">
        <v>36</v>
      </c>
      <c r="K81" s="60">
        <v>34</v>
      </c>
      <c r="L81" s="60">
        <v>32</v>
      </c>
      <c r="M81" s="60">
        <v>25</v>
      </c>
      <c r="N81" s="60">
        <v>24</v>
      </c>
      <c r="O81" s="60">
        <v>22</v>
      </c>
      <c r="P81" s="60">
        <v>31</v>
      </c>
      <c r="Q81" s="60">
        <v>32</v>
      </c>
      <c r="R81" s="60">
        <v>31</v>
      </c>
      <c r="S81" s="60">
        <v>29</v>
      </c>
      <c r="T81" s="60">
        <v>32</v>
      </c>
      <c r="U81" s="60">
        <v>32</v>
      </c>
      <c r="V81" s="60">
        <v>33</v>
      </c>
      <c r="W81" s="60">
        <v>33</v>
      </c>
      <c r="X81" s="60">
        <v>33</v>
      </c>
      <c r="Y81" s="60">
        <v>31</v>
      </c>
      <c r="Z81" s="60">
        <v>21</v>
      </c>
      <c r="AA81" s="60">
        <v>25</v>
      </c>
      <c r="AB81" s="60">
        <v>29</v>
      </c>
      <c r="AC81" s="60">
        <v>25</v>
      </c>
      <c r="AD81" s="60">
        <v>31</v>
      </c>
      <c r="AE81" s="60">
        <v>29</v>
      </c>
      <c r="AF81" s="60">
        <v>27</v>
      </c>
      <c r="AG81" s="60">
        <v>26</v>
      </c>
      <c r="AH81" s="60">
        <v>28</v>
      </c>
      <c r="AI81" s="60">
        <v>29</v>
      </c>
      <c r="AJ81" s="60">
        <v>29</v>
      </c>
      <c r="AK81" s="118">
        <f t="shared" si="5"/>
        <v>29.483870967741936</v>
      </c>
      <c r="AL81" s="60">
        <v>18</v>
      </c>
      <c r="AM81" s="60">
        <v>18</v>
      </c>
      <c r="AN81" s="60">
        <v>19</v>
      </c>
      <c r="AO81" s="60">
        <v>19</v>
      </c>
      <c r="AP81" s="60">
        <v>19</v>
      </c>
      <c r="AQ81" s="60">
        <v>19</v>
      </c>
      <c r="AR81" s="60">
        <v>19</v>
      </c>
      <c r="AS81" s="60">
        <v>18</v>
      </c>
      <c r="AT81" s="60">
        <v>15</v>
      </c>
      <c r="AU81" s="60">
        <v>15</v>
      </c>
      <c r="AV81" s="60">
        <v>15</v>
      </c>
      <c r="AW81" s="60">
        <v>15</v>
      </c>
      <c r="AX81" s="60">
        <v>16</v>
      </c>
      <c r="AY81" s="60">
        <v>17</v>
      </c>
      <c r="AZ81" s="60">
        <v>17</v>
      </c>
      <c r="BA81" s="60">
        <v>18</v>
      </c>
      <c r="BB81" s="60">
        <v>18</v>
      </c>
      <c r="BC81" s="60">
        <v>18</v>
      </c>
      <c r="BD81" s="60">
        <v>16</v>
      </c>
      <c r="BE81" s="60">
        <v>17</v>
      </c>
      <c r="BF81" s="60">
        <v>16</v>
      </c>
      <c r="BG81" s="60">
        <v>14</v>
      </c>
      <c r="BH81" s="60">
        <v>15</v>
      </c>
      <c r="BI81" s="60">
        <v>14</v>
      </c>
      <c r="BJ81" s="60">
        <v>15</v>
      </c>
      <c r="BK81" s="60">
        <v>16</v>
      </c>
      <c r="BL81" s="60">
        <v>14</v>
      </c>
      <c r="BM81" s="60">
        <v>14</v>
      </c>
      <c r="BN81" s="60">
        <v>14</v>
      </c>
      <c r="BO81" s="60">
        <v>14</v>
      </c>
      <c r="BP81" s="60">
        <v>13</v>
      </c>
      <c r="BQ81" s="120">
        <f t="shared" si="4"/>
        <v>16.29032258064516</v>
      </c>
    </row>
    <row r="82" spans="2:69" ht="15" x14ac:dyDescent="0.25">
      <c r="C82" s="170" t="s">
        <v>103</v>
      </c>
      <c r="D82" s="171"/>
      <c r="E82" s="172"/>
      <c r="F82" s="71">
        <f t="shared" ref="F82:T82" si="7">AVERAGE(F5:F57)</f>
        <v>26.064705882352943</v>
      </c>
      <c r="G82" s="71">
        <f t="shared" si="7"/>
        <v>27.429411764705879</v>
      </c>
      <c r="H82" s="71">
        <f t="shared" si="7"/>
        <v>28.594117647058827</v>
      </c>
      <c r="I82" s="71">
        <f t="shared" si="7"/>
        <v>30.382352941176471</v>
      </c>
      <c r="J82" s="71">
        <f t="shared" si="7"/>
        <v>31.241176470588236</v>
      </c>
      <c r="K82" s="71">
        <f t="shared" si="7"/>
        <v>30.243749999999999</v>
      </c>
      <c r="L82" s="71">
        <f t="shared" si="7"/>
        <v>28.470588235294116</v>
      </c>
      <c r="M82" s="71">
        <f t="shared" si="7"/>
        <v>25.994444444444444</v>
      </c>
      <c r="N82" s="71">
        <f t="shared" si="7"/>
        <v>24.12222222222222</v>
      </c>
      <c r="O82" s="71">
        <f t="shared" si="7"/>
        <v>24.727777777777774</v>
      </c>
      <c r="P82" s="71">
        <f t="shared" si="7"/>
        <v>27.37222222222222</v>
      </c>
      <c r="Q82" s="71">
        <f t="shared" si="7"/>
        <v>29.172222222222224</v>
      </c>
      <c r="R82" s="71">
        <f t="shared" si="7"/>
        <v>27.835294117647063</v>
      </c>
      <c r="S82" s="71">
        <f t="shared" si="7"/>
        <v>28.258823529411764</v>
      </c>
      <c r="T82" s="71">
        <f t="shared" si="7"/>
        <v>27.050000000000004</v>
      </c>
      <c r="U82" s="71">
        <f t="shared" ref="U82:AJ82" si="8">AVERAGE(U5:U81)</f>
        <v>30.121276595744682</v>
      </c>
      <c r="V82" s="71">
        <f t="shared" si="8"/>
        <v>30.212500000000002</v>
      </c>
      <c r="W82" s="71">
        <f t="shared" si="8"/>
        <v>31.287499999999994</v>
      </c>
      <c r="X82" s="71">
        <f t="shared" si="8"/>
        <v>30.593617021276593</v>
      </c>
      <c r="Y82" s="71">
        <f t="shared" si="8"/>
        <v>29.089795918367347</v>
      </c>
      <c r="Z82" s="71">
        <f t="shared" si="8"/>
        <v>21.589130434782607</v>
      </c>
      <c r="AA82" s="71">
        <f t="shared" si="8"/>
        <v>24.027659574468085</v>
      </c>
      <c r="AB82" s="71">
        <f t="shared" si="8"/>
        <v>27.591666666666665</v>
      </c>
      <c r="AC82" s="71">
        <f t="shared" si="8"/>
        <v>28.256249999999998</v>
      </c>
      <c r="AD82" s="71">
        <f t="shared" si="8"/>
        <v>27.802127659574463</v>
      </c>
      <c r="AE82" s="71">
        <f t="shared" si="8"/>
        <v>26.81489361702128</v>
      </c>
      <c r="AF82" s="71">
        <f t="shared" si="8"/>
        <v>25.006521739130438</v>
      </c>
      <c r="AG82" s="71">
        <f t="shared" si="8"/>
        <v>25.281395348837208</v>
      </c>
      <c r="AH82" s="71">
        <f t="shared" si="8"/>
        <v>26.5</v>
      </c>
      <c r="AI82" s="71">
        <f t="shared" si="8"/>
        <v>28.084090909090911</v>
      </c>
      <c r="AJ82" s="71">
        <f t="shared" si="8"/>
        <v>28.268055555555542</v>
      </c>
      <c r="AK82" s="119">
        <f>AVERAGE(F82:AJ82)</f>
        <v>27.660825500569036</v>
      </c>
      <c r="AL82" s="71">
        <f t="shared" ref="AL82:AZ82" si="9">AVERAGE(AL5:AL57)</f>
        <v>15.370588235294118</v>
      </c>
      <c r="AM82" s="71">
        <f t="shared" si="9"/>
        <v>15.600000000000003</v>
      </c>
      <c r="AN82" s="71">
        <f t="shared" si="9"/>
        <v>15.817647058823528</v>
      </c>
      <c r="AO82" s="71">
        <f t="shared" si="9"/>
        <v>14.064705882352941</v>
      </c>
      <c r="AP82" s="71">
        <f t="shared" si="9"/>
        <v>15.082352941176469</v>
      </c>
      <c r="AQ82" s="71">
        <f t="shared" si="9"/>
        <v>14.49375</v>
      </c>
      <c r="AR82" s="71">
        <f t="shared" si="9"/>
        <v>15.123529411764707</v>
      </c>
      <c r="AS82" s="71">
        <f t="shared" si="9"/>
        <v>15.449999999999998</v>
      </c>
      <c r="AT82" s="71">
        <f t="shared" si="9"/>
        <v>13.955555555555556</v>
      </c>
      <c r="AU82" s="71">
        <f t="shared" si="9"/>
        <v>11.68888888888889</v>
      </c>
      <c r="AV82" s="71">
        <f t="shared" si="9"/>
        <v>10.911111111111113</v>
      </c>
      <c r="AW82" s="71">
        <f t="shared" si="9"/>
        <v>10.855555555555554</v>
      </c>
      <c r="AX82" s="71">
        <f t="shared" si="9"/>
        <v>12.894117647058822</v>
      </c>
      <c r="AY82" s="71">
        <f t="shared" si="9"/>
        <v>11.917647058823528</v>
      </c>
      <c r="AZ82" s="71">
        <f t="shared" si="9"/>
        <v>11.280000000000001</v>
      </c>
      <c r="BA82" s="71">
        <f t="shared" ref="BA82:BP82" si="10">AVERAGE(BA5:BA81)</f>
        <v>13.568085106382979</v>
      </c>
      <c r="BB82" s="71">
        <f t="shared" si="10"/>
        <v>13.63125</v>
      </c>
      <c r="BC82" s="71">
        <f t="shared" si="10"/>
        <v>13.375</v>
      </c>
      <c r="BD82" s="71">
        <f t="shared" si="10"/>
        <v>13.82978723404255</v>
      </c>
      <c r="BE82" s="71">
        <f t="shared" si="10"/>
        <v>13.122448979591834</v>
      </c>
      <c r="BF82" s="71">
        <f t="shared" si="10"/>
        <v>13.115217391304347</v>
      </c>
      <c r="BG82" s="71">
        <f t="shared" si="10"/>
        <v>13.723404255319149</v>
      </c>
      <c r="BH82" s="71">
        <f t="shared" si="10"/>
        <v>13.485416666666666</v>
      </c>
      <c r="BI82" s="71">
        <f t="shared" si="10"/>
        <v>15.860416666666667</v>
      </c>
      <c r="BJ82" s="71">
        <f t="shared" si="10"/>
        <v>15.112765957446808</v>
      </c>
      <c r="BK82" s="71">
        <f t="shared" si="10"/>
        <v>13.985106382978723</v>
      </c>
      <c r="BL82" s="71">
        <f t="shared" si="10"/>
        <v>13.004347826086958</v>
      </c>
      <c r="BM82" s="71">
        <f t="shared" si="10"/>
        <v>12.151162790697674</v>
      </c>
      <c r="BN82" s="71">
        <f t="shared" si="10"/>
        <v>11.642222222222221</v>
      </c>
      <c r="BO82" s="71">
        <f t="shared" si="10"/>
        <v>11.643181818181818</v>
      </c>
      <c r="BP82" s="71">
        <f t="shared" si="10"/>
        <v>13.12535211267606</v>
      </c>
      <c r="BQ82" s="120">
        <f>AVERAGE(SUM(AL82+AM82+AN82+AO82+AP82+AQ82+AR82+AS82+AT82+AU82+AV82+AW82+AX82+AY82+AZ82+BA82+BB82+BC82+BD82+BE82+BF82+BG82+BH82+BI82+BJ82+BK82+BL82+BM82+BN82+BO82+BP82))/$AJ$4</f>
        <v>13.512277895376441</v>
      </c>
    </row>
    <row r="83" spans="2:69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2:69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2:69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2:69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2:69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2:69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2:69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2:69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2:69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2:69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2:69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2:69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2:69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2:69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6:68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6:68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6:68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6:68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6:68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6:68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6:68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</row>
    <row r="104" spans="6:68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</row>
    <row r="105" spans="6:68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</row>
    <row r="106" spans="6:68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</row>
    <row r="107" spans="6:68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</row>
    <row r="108" spans="6:68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</row>
    <row r="109" spans="6:68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</row>
    <row r="110" spans="6:68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</row>
    <row r="111" spans="6:68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</row>
    <row r="112" spans="6:68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</row>
    <row r="113" spans="6:68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</row>
    <row r="114" spans="6:68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</row>
    <row r="115" spans="6:68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</row>
    <row r="116" spans="6:68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</row>
    <row r="117" spans="6:68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</row>
    <row r="118" spans="6:68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6:68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</row>
    <row r="120" spans="6:68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</row>
    <row r="121" spans="6:68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</row>
    <row r="122" spans="6:68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</row>
    <row r="123" spans="6:68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6:68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6:68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6:68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6:68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6:68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6:68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6:68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6:68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6:68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  <row r="133" spans="6:68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6:68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</row>
    <row r="135" spans="6:68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</row>
    <row r="136" spans="6:68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</row>
    <row r="137" spans="6:68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</row>
    <row r="138" spans="6:68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</row>
    <row r="139" spans="6:68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0" spans="6:68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</row>
    <row r="141" spans="6:68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</row>
    <row r="142" spans="6:68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</row>
    <row r="143" spans="6:68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</row>
    <row r="144" spans="6:68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</row>
    <row r="145" spans="6:68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</row>
    <row r="146" spans="6:68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6:68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</row>
    <row r="148" spans="6:68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</row>
    <row r="149" spans="6:68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</row>
    <row r="150" spans="6:68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</row>
    <row r="151" spans="6:68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</row>
    <row r="152" spans="6:68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</row>
    <row r="153" spans="6:68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</row>
    <row r="154" spans="6:68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</row>
    <row r="155" spans="6:68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</row>
    <row r="156" spans="6:68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</row>
    <row r="157" spans="6:68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6:68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</row>
    <row r="159" spans="6:68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</row>
    <row r="160" spans="6:68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</row>
    <row r="161" spans="6:68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</row>
    <row r="162" spans="6:68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</row>
    <row r="163" spans="6:68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</row>
    <row r="164" spans="6:68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</row>
    <row r="165" spans="6:68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6:68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6:68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</row>
    <row r="168" spans="6:68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</row>
    <row r="169" spans="6:68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</row>
    <row r="170" spans="6:68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</row>
    <row r="171" spans="6:68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</row>
    <row r="172" spans="6:68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</row>
    <row r="173" spans="6:68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</row>
    <row r="174" spans="6:68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</row>
    <row r="175" spans="6:68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</row>
    <row r="176" spans="6:68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</row>
    <row r="177" spans="6:68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</row>
    <row r="178" spans="6:68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</row>
    <row r="179" spans="6:68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</row>
    <row r="180" spans="6:68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</row>
    <row r="181" spans="6:68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</row>
    <row r="182" spans="6:68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  <row r="183" spans="6:68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</row>
    <row r="184" spans="6:68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</row>
    <row r="185" spans="6:68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</row>
    <row r="186" spans="6:68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</row>
    <row r="187" spans="6:68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</row>
    <row r="188" spans="6:68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</row>
    <row r="189" spans="6:68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</row>
    <row r="190" spans="6:68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</row>
    <row r="191" spans="6:68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</row>
    <row r="192" spans="6:68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</row>
    <row r="193" spans="6:68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</row>
    <row r="194" spans="6:68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</row>
    <row r="195" spans="6:68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</row>
    <row r="196" spans="6:68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</row>
    <row r="197" spans="6:68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</row>
    <row r="198" spans="6:68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</row>
    <row r="199" spans="6:68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</row>
    <row r="200" spans="6:68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</row>
    <row r="201" spans="6:68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</row>
    <row r="202" spans="6:68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</row>
    <row r="203" spans="6:68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</row>
    <row r="204" spans="6:68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</row>
    <row r="205" spans="6:68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</row>
    <row r="206" spans="6:68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</row>
    <row r="207" spans="6:68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</row>
    <row r="208" spans="6:68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</row>
    <row r="209" spans="6:68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</row>
    <row r="210" spans="6:68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</row>
    <row r="211" spans="6:68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</row>
    <row r="212" spans="6:68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</row>
    <row r="213" spans="6:68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</row>
    <row r="214" spans="6:68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</row>
    <row r="215" spans="6:68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</row>
    <row r="216" spans="6:68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</row>
    <row r="217" spans="6:68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</row>
    <row r="218" spans="6:68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</row>
    <row r="219" spans="6:68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</row>
    <row r="220" spans="6:68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</row>
    <row r="221" spans="6:68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</row>
    <row r="222" spans="6:68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</row>
    <row r="223" spans="6:68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</row>
    <row r="224" spans="6:68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</row>
    <row r="225" spans="6:68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</row>
    <row r="226" spans="6:68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</row>
    <row r="227" spans="6:68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</row>
    <row r="228" spans="6:68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</row>
    <row r="229" spans="6:68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</row>
    <row r="230" spans="6:68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</row>
    <row r="231" spans="6:68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</row>
    <row r="232" spans="6:68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</row>
    <row r="233" spans="6:68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</row>
    <row r="234" spans="6:68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</row>
    <row r="235" spans="6:68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</row>
    <row r="236" spans="6:68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</row>
    <row r="237" spans="6:68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</row>
    <row r="238" spans="6:68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</row>
    <row r="239" spans="6:68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6:68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6:68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</row>
    <row r="242" spans="6:68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</row>
    <row r="243" spans="6:68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</row>
    <row r="244" spans="6:68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</row>
    <row r="245" spans="6:68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</row>
    <row r="246" spans="6:68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</row>
    <row r="247" spans="6:68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</row>
    <row r="248" spans="6:68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</row>
    <row r="249" spans="6:68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</row>
    <row r="250" spans="6:68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</row>
    <row r="251" spans="6:68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</row>
    <row r="252" spans="6:68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</row>
    <row r="253" spans="6:68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</row>
    <row r="254" spans="6:68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</row>
    <row r="255" spans="6:68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</row>
    <row r="256" spans="6:68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</row>
    <row r="257" spans="6:68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</row>
    <row r="258" spans="6:68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</row>
    <row r="259" spans="6:68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</row>
    <row r="260" spans="6:68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</row>
    <row r="261" spans="6:68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</row>
    <row r="262" spans="6:68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</row>
    <row r="263" spans="6:68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</row>
    <row r="264" spans="6:68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</row>
    <row r="265" spans="6:68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</row>
    <row r="266" spans="6:68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</row>
    <row r="267" spans="6:68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</row>
    <row r="268" spans="6:68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</row>
    <row r="269" spans="6:68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</row>
    <row r="270" spans="6:68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</row>
    <row r="271" spans="6:68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</row>
    <row r="272" spans="6:68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</row>
    <row r="273" spans="6:68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</row>
    <row r="274" spans="6:68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</row>
    <row r="275" spans="6:68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</row>
    <row r="276" spans="6:68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</row>
    <row r="277" spans="6:68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</row>
    <row r="278" spans="6:68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</row>
    <row r="279" spans="6:68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</row>
    <row r="280" spans="6:68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</row>
    <row r="281" spans="6:68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</row>
    <row r="282" spans="6:68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</row>
    <row r="283" spans="6:68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</row>
    <row r="284" spans="6:68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</row>
    <row r="285" spans="6:68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</row>
    <row r="286" spans="6:68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</row>
    <row r="287" spans="6:68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</row>
    <row r="288" spans="6:68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</row>
    <row r="289" spans="6:68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</row>
    <row r="290" spans="6:68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</row>
    <row r="291" spans="6:68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</row>
    <row r="292" spans="6:68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</row>
    <row r="293" spans="6:68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</row>
    <row r="294" spans="6:68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</row>
    <row r="295" spans="6:68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</row>
    <row r="296" spans="6:68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</row>
    <row r="297" spans="6:68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</row>
    <row r="298" spans="6:68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</row>
    <row r="299" spans="6:68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</row>
    <row r="300" spans="6:68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</row>
    <row r="301" spans="6:68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</row>
    <row r="302" spans="6:68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</row>
    <row r="303" spans="6:68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</row>
    <row r="304" spans="6:68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</row>
    <row r="305" spans="6:68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</row>
    <row r="306" spans="6:68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</row>
    <row r="307" spans="6:68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</row>
    <row r="308" spans="6:68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</row>
    <row r="309" spans="6:68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</row>
    <row r="310" spans="6:68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</row>
    <row r="311" spans="6:68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</row>
    <row r="312" spans="6:68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</row>
    <row r="313" spans="6:68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</row>
    <row r="314" spans="6:68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</row>
    <row r="315" spans="6:68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</row>
    <row r="316" spans="6:68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</row>
    <row r="317" spans="6:68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</row>
    <row r="318" spans="6:68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</row>
    <row r="319" spans="6:68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</row>
    <row r="320" spans="6:68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</row>
    <row r="321" spans="6:68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</row>
    <row r="322" spans="6:68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</row>
    <row r="323" spans="6:68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</row>
    <row r="324" spans="6:68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</row>
    <row r="325" spans="6:68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</row>
    <row r="326" spans="6:68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</row>
    <row r="327" spans="6:68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</row>
    <row r="328" spans="6:68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</row>
    <row r="329" spans="6:68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</row>
    <row r="330" spans="6:68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</row>
    <row r="331" spans="6:68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</row>
    <row r="332" spans="6:68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</row>
    <row r="333" spans="6:68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</row>
    <row r="334" spans="6:68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</row>
    <row r="335" spans="6:68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</row>
    <row r="336" spans="6:68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</row>
    <row r="337" spans="6:68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</row>
    <row r="338" spans="6:68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</row>
    <row r="339" spans="6:68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</row>
    <row r="340" spans="6:68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</row>
    <row r="341" spans="6:68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</row>
    <row r="342" spans="6:68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</row>
    <row r="343" spans="6:68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</row>
    <row r="344" spans="6:68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</row>
    <row r="345" spans="6:68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</row>
    <row r="346" spans="6:68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</row>
    <row r="347" spans="6:68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</row>
    <row r="348" spans="6:68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</row>
    <row r="349" spans="6:68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</row>
    <row r="350" spans="6:68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</row>
    <row r="351" spans="6:68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</row>
    <row r="352" spans="6:68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</row>
    <row r="353" spans="6:68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</row>
    <row r="354" spans="6:68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</row>
    <row r="355" spans="6:68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</row>
    <row r="356" spans="6:68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</row>
  </sheetData>
  <sortState ref="A58:BR71">
    <sortCondition ref="D58:D71"/>
  </sortState>
  <mergeCells count="7">
    <mergeCell ref="F3:AK3"/>
    <mergeCell ref="AL3:BQ3"/>
    <mergeCell ref="B3:B4"/>
    <mergeCell ref="C3:C4"/>
    <mergeCell ref="C82:E82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Q35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8.42578125" style="3" hidden="1" customWidth="1"/>
    <col min="3" max="3" width="12.42578125" style="3" bestFit="1" customWidth="1"/>
    <col min="4" max="5" width="20.85546875" style="3" bestFit="1" customWidth="1"/>
    <col min="6" max="6" width="6.5703125" style="3" customWidth="1"/>
    <col min="7" max="35" width="6.140625" style="3" customWidth="1"/>
    <col min="36" max="36" width="10.7109375" style="3" customWidth="1"/>
    <col min="37" max="37" width="6.5703125" style="3" customWidth="1"/>
    <col min="38" max="66" width="6.140625" style="3" customWidth="1"/>
    <col min="67" max="67" width="9.7109375" style="3" customWidth="1"/>
    <col min="68" max="69" width="11.42578125" style="3" customWidth="1"/>
    <col min="70" max="16384" width="11.42578125" style="3"/>
  </cols>
  <sheetData>
    <row r="1" spans="1:69" x14ac:dyDescent="0.2">
      <c r="A1" s="3" t="s">
        <v>145</v>
      </c>
    </row>
    <row r="3" spans="1:69" ht="15.75" customHeight="1" x14ac:dyDescent="0.2">
      <c r="B3" s="157" t="s">
        <v>108</v>
      </c>
      <c r="C3" s="157" t="s">
        <v>98</v>
      </c>
      <c r="D3" s="157" t="s">
        <v>99</v>
      </c>
      <c r="E3" s="157" t="s">
        <v>100</v>
      </c>
      <c r="F3" s="164" t="s">
        <v>125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6"/>
      <c r="AK3" s="164" t="s">
        <v>126</v>
      </c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6"/>
      <c r="BP3" s="29"/>
      <c r="BQ3" s="29"/>
    </row>
    <row r="4" spans="1:69" s="30" customFormat="1" ht="12" customHeight="1" x14ac:dyDescent="0.2">
      <c r="B4" s="167"/>
      <c r="C4" s="167"/>
      <c r="D4" s="167"/>
      <c r="E4" s="167"/>
      <c r="F4" s="13">
        <v>1</v>
      </c>
      <c r="G4" s="13">
        <v>2</v>
      </c>
      <c r="H4" s="13">
        <v>3</v>
      </c>
      <c r="I4" s="13">
        <v>4</v>
      </c>
      <c r="J4" s="13">
        <v>5</v>
      </c>
      <c r="K4" s="13">
        <v>6</v>
      </c>
      <c r="L4" s="13">
        <v>7</v>
      </c>
      <c r="M4" s="13">
        <v>8</v>
      </c>
      <c r="N4" s="13">
        <v>9</v>
      </c>
      <c r="O4" s="13">
        <v>10</v>
      </c>
      <c r="P4" s="13">
        <v>11</v>
      </c>
      <c r="Q4" s="13">
        <v>12</v>
      </c>
      <c r="R4" s="13">
        <v>13</v>
      </c>
      <c r="S4" s="13">
        <v>14</v>
      </c>
      <c r="T4" s="13">
        <v>15</v>
      </c>
      <c r="U4" s="13">
        <v>16</v>
      </c>
      <c r="V4" s="13">
        <v>17</v>
      </c>
      <c r="W4" s="13">
        <v>18</v>
      </c>
      <c r="X4" s="13">
        <v>19</v>
      </c>
      <c r="Y4" s="13">
        <v>20</v>
      </c>
      <c r="Z4" s="13">
        <v>21</v>
      </c>
      <c r="AA4" s="13">
        <v>22</v>
      </c>
      <c r="AB4" s="13">
        <v>23</v>
      </c>
      <c r="AC4" s="13">
        <v>24</v>
      </c>
      <c r="AD4" s="13">
        <v>25</v>
      </c>
      <c r="AE4" s="13">
        <v>26</v>
      </c>
      <c r="AF4" s="13">
        <v>27</v>
      </c>
      <c r="AG4" s="13">
        <v>28</v>
      </c>
      <c r="AH4" s="13">
        <v>29</v>
      </c>
      <c r="AI4" s="13">
        <v>30</v>
      </c>
      <c r="AJ4" s="31" t="s">
        <v>97</v>
      </c>
      <c r="AK4" s="14">
        <v>1</v>
      </c>
      <c r="AL4" s="14">
        <v>2</v>
      </c>
      <c r="AM4" s="14">
        <v>3</v>
      </c>
      <c r="AN4" s="14">
        <v>4</v>
      </c>
      <c r="AO4" s="14">
        <v>5</v>
      </c>
      <c r="AP4" s="14">
        <v>6</v>
      </c>
      <c r="AQ4" s="14">
        <v>7</v>
      </c>
      <c r="AR4" s="14">
        <v>8</v>
      </c>
      <c r="AS4" s="14">
        <v>9</v>
      </c>
      <c r="AT4" s="14">
        <v>10</v>
      </c>
      <c r="AU4" s="14">
        <v>11</v>
      </c>
      <c r="AV4" s="14">
        <v>12</v>
      </c>
      <c r="AW4" s="14">
        <v>13</v>
      </c>
      <c r="AX4" s="14">
        <v>14</v>
      </c>
      <c r="AY4" s="14">
        <v>15</v>
      </c>
      <c r="AZ4" s="14">
        <v>16</v>
      </c>
      <c r="BA4" s="14">
        <v>17</v>
      </c>
      <c r="BB4" s="14">
        <v>18</v>
      </c>
      <c r="BC4" s="14">
        <v>19</v>
      </c>
      <c r="BD4" s="14">
        <v>20</v>
      </c>
      <c r="BE4" s="14">
        <v>21</v>
      </c>
      <c r="BF4" s="14">
        <v>22</v>
      </c>
      <c r="BG4" s="14">
        <v>23</v>
      </c>
      <c r="BH4" s="14">
        <v>24</v>
      </c>
      <c r="BI4" s="14">
        <v>25</v>
      </c>
      <c r="BJ4" s="14">
        <v>26</v>
      </c>
      <c r="BK4" s="14">
        <v>27</v>
      </c>
      <c r="BL4" s="14">
        <v>28</v>
      </c>
      <c r="BM4" s="14">
        <v>29</v>
      </c>
      <c r="BN4" s="14">
        <v>30</v>
      </c>
      <c r="BO4" s="31" t="s">
        <v>97</v>
      </c>
    </row>
    <row r="5" spans="1:69" x14ac:dyDescent="0.2">
      <c r="B5" s="1" t="str">
        <f>CONCATENATE(C5,"_",D5)</f>
        <v>Altiplano_Los Quintos</v>
      </c>
      <c r="C5" s="86" t="s">
        <v>3</v>
      </c>
      <c r="D5" s="86" t="s">
        <v>44</v>
      </c>
      <c r="E5" s="86" t="s">
        <v>45</v>
      </c>
      <c r="F5" s="60">
        <v>27.1</v>
      </c>
      <c r="G5" s="60">
        <v>28.7</v>
      </c>
      <c r="H5" s="60">
        <v>26.7</v>
      </c>
      <c r="I5" s="60">
        <v>26.3</v>
      </c>
      <c r="J5" s="60">
        <v>24.8</v>
      </c>
      <c r="K5" s="60">
        <v>21.9</v>
      </c>
      <c r="L5" s="60">
        <v>23.8</v>
      </c>
      <c r="M5" s="60">
        <v>16.7</v>
      </c>
      <c r="N5" s="60">
        <v>15.7</v>
      </c>
      <c r="O5" s="60">
        <v>17.399999999999999</v>
      </c>
      <c r="P5" s="60">
        <v>16.5</v>
      </c>
      <c r="Q5" s="60">
        <v>14.4</v>
      </c>
      <c r="R5" s="60">
        <v>14.7</v>
      </c>
      <c r="S5" s="60">
        <v>18.2</v>
      </c>
      <c r="T5" s="60">
        <v>21.4</v>
      </c>
      <c r="U5" s="60">
        <v>18.899999999999999</v>
      </c>
      <c r="V5" s="60">
        <v>23.7</v>
      </c>
      <c r="W5" s="60">
        <v>23.4</v>
      </c>
      <c r="X5" s="60">
        <v>20.3</v>
      </c>
      <c r="Y5" s="60">
        <v>19.3</v>
      </c>
      <c r="Z5" s="60">
        <v>21.6</v>
      </c>
      <c r="AA5" s="60">
        <v>22.9</v>
      </c>
      <c r="AB5" s="60">
        <v>23.9</v>
      </c>
      <c r="AC5" s="60">
        <v>19.899999999999999</v>
      </c>
      <c r="AD5" s="60">
        <v>21.1</v>
      </c>
      <c r="AE5" s="60">
        <v>20.100000000000001</v>
      </c>
      <c r="AF5" s="60">
        <v>23.5</v>
      </c>
      <c r="AG5" s="60">
        <v>25.6</v>
      </c>
      <c r="AH5" s="60">
        <v>26</v>
      </c>
      <c r="AI5" s="60">
        <v>24</v>
      </c>
      <c r="AJ5" s="17">
        <f>AVERAGE(F5:AI5)</f>
        <v>21.616666666666664</v>
      </c>
      <c r="AK5" s="60">
        <v>4.2</v>
      </c>
      <c r="AL5" s="60">
        <v>7.1</v>
      </c>
      <c r="AM5" s="60">
        <v>7.8</v>
      </c>
      <c r="AN5" s="60">
        <v>7.1</v>
      </c>
      <c r="AO5" s="60">
        <v>9.5</v>
      </c>
      <c r="AP5" s="60">
        <v>9.6999999999999993</v>
      </c>
      <c r="AQ5" s="60">
        <v>9.5</v>
      </c>
      <c r="AR5" s="60">
        <v>10.7</v>
      </c>
      <c r="AS5" s="60">
        <v>7.7</v>
      </c>
      <c r="AT5" s="60">
        <v>8.9</v>
      </c>
      <c r="AU5" s="60">
        <v>7.6</v>
      </c>
      <c r="AV5" s="60">
        <v>11.9</v>
      </c>
      <c r="AW5" s="60">
        <v>11.1</v>
      </c>
      <c r="AX5" s="60">
        <v>11.7</v>
      </c>
      <c r="AY5" s="60">
        <v>10.6</v>
      </c>
      <c r="AZ5" s="60">
        <v>8.1</v>
      </c>
      <c r="BA5" s="60">
        <v>4.4000000000000004</v>
      </c>
      <c r="BB5" s="60">
        <v>6.4</v>
      </c>
      <c r="BC5" s="60">
        <v>8.1999999999999993</v>
      </c>
      <c r="BD5" s="60">
        <v>7.2</v>
      </c>
      <c r="BE5" s="60">
        <v>4.9000000000000004</v>
      </c>
      <c r="BF5" s="60">
        <v>5.2</v>
      </c>
      <c r="BG5" s="60">
        <v>3.2</v>
      </c>
      <c r="BH5" s="60">
        <v>9.1999999999999993</v>
      </c>
      <c r="BI5" s="60">
        <v>4.2</v>
      </c>
      <c r="BJ5" s="60">
        <v>1.4</v>
      </c>
      <c r="BK5" s="60">
        <v>1.4</v>
      </c>
      <c r="BL5" s="60">
        <v>6.4</v>
      </c>
      <c r="BM5" s="60">
        <v>8.1999999999999993</v>
      </c>
      <c r="BN5" s="60">
        <v>4</v>
      </c>
      <c r="BO5" s="18">
        <f>AVERAGE(AK5:BN5)</f>
        <v>7.2499999999999991</v>
      </c>
      <c r="BP5" s="4"/>
    </row>
    <row r="6" spans="1:69" x14ac:dyDescent="0.2">
      <c r="B6" s="1" t="str">
        <f t="shared" ref="B6:B64" si="0">CONCATENATE(C6,"_",D6)</f>
        <v>Altiplano_El Cuijal</v>
      </c>
      <c r="C6" s="142" t="s">
        <v>3</v>
      </c>
      <c r="D6" s="142" t="s">
        <v>17</v>
      </c>
      <c r="E6" s="142" t="s">
        <v>60</v>
      </c>
      <c r="F6" s="60" t="s">
        <v>137</v>
      </c>
      <c r="G6" s="60" t="s">
        <v>137</v>
      </c>
      <c r="H6" s="60" t="s">
        <v>137</v>
      </c>
      <c r="I6" s="60" t="s">
        <v>137</v>
      </c>
      <c r="J6" s="60" t="s">
        <v>137</v>
      </c>
      <c r="K6" s="60" t="s">
        <v>137</v>
      </c>
      <c r="L6" s="60" t="s">
        <v>137</v>
      </c>
      <c r="M6" s="60" t="s">
        <v>137</v>
      </c>
      <c r="N6" s="60" t="s">
        <v>137</v>
      </c>
      <c r="O6" s="60" t="s">
        <v>137</v>
      </c>
      <c r="P6" s="60" t="s">
        <v>137</v>
      </c>
      <c r="Q6" s="60" t="s">
        <v>137</v>
      </c>
      <c r="R6" s="60" t="s">
        <v>137</v>
      </c>
      <c r="S6" s="60" t="s">
        <v>137</v>
      </c>
      <c r="T6" s="60" t="s">
        <v>137</v>
      </c>
      <c r="U6" s="60" t="s">
        <v>137</v>
      </c>
      <c r="V6" s="60" t="s">
        <v>137</v>
      </c>
      <c r="W6" s="60" t="s">
        <v>137</v>
      </c>
      <c r="X6" s="60" t="s">
        <v>137</v>
      </c>
      <c r="Y6" s="60" t="s">
        <v>137</v>
      </c>
      <c r="Z6" s="60" t="s">
        <v>137</v>
      </c>
      <c r="AA6" s="60" t="s">
        <v>137</v>
      </c>
      <c r="AB6" s="60" t="s">
        <v>137</v>
      </c>
      <c r="AC6" s="60" t="s">
        <v>137</v>
      </c>
      <c r="AD6" s="60" t="s">
        <v>137</v>
      </c>
      <c r="AE6" s="60" t="s">
        <v>137</v>
      </c>
      <c r="AF6" s="60" t="s">
        <v>137</v>
      </c>
      <c r="AG6" s="60" t="s">
        <v>137</v>
      </c>
      <c r="AH6" s="60" t="s">
        <v>137</v>
      </c>
      <c r="AI6" s="60">
        <v>24</v>
      </c>
      <c r="AJ6" s="17">
        <f t="shared" ref="AJ6:AJ66" si="1">AVERAGE(F6:AI6)</f>
        <v>24</v>
      </c>
      <c r="AK6" s="60" t="s">
        <v>137</v>
      </c>
      <c r="AL6" s="60" t="s">
        <v>137</v>
      </c>
      <c r="AM6" s="60" t="s">
        <v>137</v>
      </c>
      <c r="AN6" s="60" t="s">
        <v>137</v>
      </c>
      <c r="AO6" s="60" t="s">
        <v>137</v>
      </c>
      <c r="AP6" s="60" t="s">
        <v>137</v>
      </c>
      <c r="AQ6" s="60" t="s">
        <v>137</v>
      </c>
      <c r="AR6" s="60" t="s">
        <v>137</v>
      </c>
      <c r="AS6" s="60" t="s">
        <v>137</v>
      </c>
      <c r="AT6" s="60" t="s">
        <v>137</v>
      </c>
      <c r="AU6" s="60" t="s">
        <v>137</v>
      </c>
      <c r="AV6" s="60" t="s">
        <v>137</v>
      </c>
      <c r="AW6" s="60" t="s">
        <v>137</v>
      </c>
      <c r="AX6" s="60" t="s">
        <v>137</v>
      </c>
      <c r="AY6" s="60" t="s">
        <v>137</v>
      </c>
      <c r="AZ6" s="60" t="s">
        <v>137</v>
      </c>
      <c r="BA6" s="60" t="s">
        <v>137</v>
      </c>
      <c r="BB6" s="60" t="s">
        <v>137</v>
      </c>
      <c r="BC6" s="60" t="s">
        <v>137</v>
      </c>
      <c r="BD6" s="60" t="s">
        <v>137</v>
      </c>
      <c r="BE6" s="60" t="s">
        <v>137</v>
      </c>
      <c r="BF6" s="60" t="s">
        <v>137</v>
      </c>
      <c r="BG6" s="60" t="s">
        <v>137</v>
      </c>
      <c r="BH6" s="60" t="s">
        <v>137</v>
      </c>
      <c r="BI6" s="60" t="s">
        <v>137</v>
      </c>
      <c r="BJ6" s="60" t="s">
        <v>137</v>
      </c>
      <c r="BK6" s="60" t="s">
        <v>137</v>
      </c>
      <c r="BL6" s="60" t="s">
        <v>137</v>
      </c>
      <c r="BM6" s="60" t="s">
        <v>137</v>
      </c>
      <c r="BN6" s="60">
        <v>4</v>
      </c>
      <c r="BO6" s="18">
        <f t="shared" ref="BO6:BO68" si="2">AVERAGE(AK6:BN6)</f>
        <v>4</v>
      </c>
      <c r="BP6" s="4"/>
    </row>
    <row r="7" spans="1:69" x14ac:dyDescent="0.2">
      <c r="B7" s="1" t="str">
        <f t="shared" si="0"/>
        <v>Altiplano_Charcas</v>
      </c>
      <c r="C7" s="86" t="s">
        <v>3</v>
      </c>
      <c r="D7" s="86" t="s">
        <v>16</v>
      </c>
      <c r="E7" s="86" t="s">
        <v>16</v>
      </c>
      <c r="F7" s="60">
        <v>28.2</v>
      </c>
      <c r="G7" s="60">
        <v>29</v>
      </c>
      <c r="H7" s="60">
        <v>26.5</v>
      </c>
      <c r="I7" s="60">
        <v>26.4</v>
      </c>
      <c r="J7" s="60">
        <v>24.1</v>
      </c>
      <c r="K7" s="60">
        <v>27.2</v>
      </c>
      <c r="L7" s="60">
        <v>25.2</v>
      </c>
      <c r="M7" s="60">
        <v>15.9</v>
      </c>
      <c r="N7" s="60">
        <v>11.5</v>
      </c>
      <c r="O7" s="60">
        <v>15.1</v>
      </c>
      <c r="P7" s="60">
        <v>15.5</v>
      </c>
      <c r="Q7" s="60">
        <v>12.6</v>
      </c>
      <c r="R7" s="60">
        <v>11.2</v>
      </c>
      <c r="S7" s="60">
        <v>16.2</v>
      </c>
      <c r="T7" s="60">
        <v>19.7</v>
      </c>
      <c r="U7" s="60">
        <v>19.7</v>
      </c>
      <c r="V7" s="60">
        <v>24.4</v>
      </c>
      <c r="W7" s="60">
        <v>25.1</v>
      </c>
      <c r="X7" s="60">
        <v>18.899999999999999</v>
      </c>
      <c r="Y7" s="60">
        <v>17.8</v>
      </c>
      <c r="Z7" s="60">
        <v>21.9</v>
      </c>
      <c r="AA7" s="60">
        <v>23.6</v>
      </c>
      <c r="AB7" s="60">
        <v>24.7</v>
      </c>
      <c r="AC7" s="60">
        <v>20.6</v>
      </c>
      <c r="AD7" s="60">
        <v>21.4</v>
      </c>
      <c r="AE7" s="60">
        <v>19.2</v>
      </c>
      <c r="AF7" s="60">
        <v>23.2</v>
      </c>
      <c r="AG7" s="60">
        <v>24.3</v>
      </c>
      <c r="AH7" s="60">
        <v>25.4</v>
      </c>
      <c r="AI7" s="60">
        <v>24.4</v>
      </c>
      <c r="AJ7" s="17">
        <f t="shared" si="1"/>
        <v>21.296666666666667</v>
      </c>
      <c r="AK7" s="60">
        <v>7.9</v>
      </c>
      <c r="AL7" s="60">
        <v>8.6999999999999993</v>
      </c>
      <c r="AM7" s="60">
        <v>11.2</v>
      </c>
      <c r="AN7" s="60">
        <v>10.5</v>
      </c>
      <c r="AO7" s="60">
        <v>9.8000000000000007</v>
      </c>
      <c r="AP7" s="60">
        <v>12</v>
      </c>
      <c r="AQ7" s="60">
        <v>11.9</v>
      </c>
      <c r="AR7" s="60">
        <v>10.4</v>
      </c>
      <c r="AS7" s="60">
        <v>9</v>
      </c>
      <c r="AT7" s="60">
        <v>8.6999999999999993</v>
      </c>
      <c r="AU7" s="60">
        <v>9.5</v>
      </c>
      <c r="AV7" s="60">
        <v>10</v>
      </c>
      <c r="AW7" s="60">
        <v>9.3000000000000007</v>
      </c>
      <c r="AX7" s="60">
        <v>9.8000000000000007</v>
      </c>
      <c r="AY7" s="60">
        <v>9.1999999999999993</v>
      </c>
      <c r="AZ7" s="60">
        <v>7.1</v>
      </c>
      <c r="BA7" s="60">
        <v>7.4</v>
      </c>
      <c r="BB7" s="60">
        <v>7.3</v>
      </c>
      <c r="BC7" s="60">
        <v>8.6</v>
      </c>
      <c r="BD7" s="60">
        <v>8</v>
      </c>
      <c r="BE7" s="60">
        <v>8.1</v>
      </c>
      <c r="BF7" s="60">
        <v>6.5</v>
      </c>
      <c r="BG7" s="60">
        <v>7.3</v>
      </c>
      <c r="BH7" s="60">
        <v>7.8</v>
      </c>
      <c r="BI7" s="60">
        <v>3.3</v>
      </c>
      <c r="BJ7" s="60">
        <v>6.2</v>
      </c>
      <c r="BK7" s="60">
        <v>5.6</v>
      </c>
      <c r="BL7" s="60">
        <v>7</v>
      </c>
      <c r="BM7" s="60">
        <v>7.3</v>
      </c>
      <c r="BN7" s="60">
        <v>8.5</v>
      </c>
      <c r="BO7" s="18">
        <f t="shared" si="2"/>
        <v>8.4633333333333347</v>
      </c>
      <c r="BP7" s="4"/>
    </row>
    <row r="8" spans="1:69" x14ac:dyDescent="0.2">
      <c r="B8" s="1" t="str">
        <f t="shared" si="0"/>
        <v>Altiplano_El Huizache</v>
      </c>
      <c r="C8" s="86" t="s">
        <v>3</v>
      </c>
      <c r="D8" s="86" t="s">
        <v>21</v>
      </c>
      <c r="E8" s="86" t="s">
        <v>22</v>
      </c>
      <c r="F8" s="60">
        <v>30.2</v>
      </c>
      <c r="G8" s="60">
        <v>29.8</v>
      </c>
      <c r="H8" s="60">
        <v>29.7</v>
      </c>
      <c r="I8" s="60">
        <v>28.4</v>
      </c>
      <c r="J8" s="60">
        <v>25.8</v>
      </c>
      <c r="K8" s="60">
        <v>28.7</v>
      </c>
      <c r="L8" s="60">
        <v>29</v>
      </c>
      <c r="M8" s="60">
        <v>20.399999999999999</v>
      </c>
      <c r="N8" s="60">
        <v>14.6</v>
      </c>
      <c r="O8" s="60">
        <v>17.600000000000001</v>
      </c>
      <c r="P8" s="60">
        <v>17.8</v>
      </c>
      <c r="Q8" s="60">
        <v>15.3</v>
      </c>
      <c r="R8" s="60">
        <v>14.7</v>
      </c>
      <c r="S8" s="60">
        <v>19.7</v>
      </c>
      <c r="T8" s="60">
        <v>16.8</v>
      </c>
      <c r="U8" s="60">
        <v>21.6</v>
      </c>
      <c r="V8" s="60">
        <v>25.8</v>
      </c>
      <c r="W8" s="60">
        <v>27.2</v>
      </c>
      <c r="X8" s="60">
        <v>21.2</v>
      </c>
      <c r="Y8" s="60">
        <v>20.5</v>
      </c>
      <c r="Z8" s="60">
        <v>24.2</v>
      </c>
      <c r="AA8" s="60">
        <v>27</v>
      </c>
      <c r="AB8" s="60">
        <v>26</v>
      </c>
      <c r="AC8" s="60">
        <v>22.7</v>
      </c>
      <c r="AD8" s="60">
        <v>23.2</v>
      </c>
      <c r="AE8" s="60">
        <v>22.3</v>
      </c>
      <c r="AF8" s="60">
        <v>25.7</v>
      </c>
      <c r="AG8" s="60">
        <v>29.2</v>
      </c>
      <c r="AH8" s="60">
        <v>30</v>
      </c>
      <c r="AI8" s="60">
        <v>28.9</v>
      </c>
      <c r="AJ8" s="17">
        <f t="shared" si="1"/>
        <v>23.800000000000004</v>
      </c>
      <c r="AK8" s="60">
        <v>12.1</v>
      </c>
      <c r="AL8" s="60">
        <v>14.1</v>
      </c>
      <c r="AM8" s="60">
        <v>15.2</v>
      </c>
      <c r="AN8" s="60">
        <v>10.9</v>
      </c>
      <c r="AO8" s="60">
        <v>12.5</v>
      </c>
      <c r="AP8" s="60">
        <v>14</v>
      </c>
      <c r="AQ8" s="60">
        <v>14.6</v>
      </c>
      <c r="AR8" s="60">
        <v>13.7</v>
      </c>
      <c r="AS8" s="60">
        <v>11.9</v>
      </c>
      <c r="AT8" s="60">
        <v>12</v>
      </c>
      <c r="AU8" s="60">
        <v>13</v>
      </c>
      <c r="AV8" s="60">
        <v>12.7</v>
      </c>
      <c r="AW8" s="60">
        <v>12</v>
      </c>
      <c r="AX8" s="60">
        <v>12.7</v>
      </c>
      <c r="AY8" s="60">
        <v>13</v>
      </c>
      <c r="AZ8" s="60">
        <v>10.1</v>
      </c>
      <c r="BA8" s="60">
        <v>10.199999999999999</v>
      </c>
      <c r="BB8" s="60">
        <v>11.5</v>
      </c>
      <c r="BC8" s="60">
        <v>10.5</v>
      </c>
      <c r="BD8" s="60">
        <v>10.9</v>
      </c>
      <c r="BE8" s="60">
        <v>10.1</v>
      </c>
      <c r="BF8" s="60">
        <v>9.5</v>
      </c>
      <c r="BG8" s="60">
        <v>8.9</v>
      </c>
      <c r="BH8" s="60">
        <v>12.6</v>
      </c>
      <c r="BI8" s="60">
        <v>6.1</v>
      </c>
      <c r="BJ8" s="60">
        <v>11.3</v>
      </c>
      <c r="BK8" s="60">
        <v>9.1999999999999993</v>
      </c>
      <c r="BL8" s="60">
        <v>12.2</v>
      </c>
      <c r="BM8" s="60">
        <v>12.3</v>
      </c>
      <c r="BN8" s="60">
        <v>13.1</v>
      </c>
      <c r="BO8" s="18">
        <f t="shared" si="2"/>
        <v>11.763333333333334</v>
      </c>
      <c r="BP8" s="4"/>
    </row>
    <row r="9" spans="1:69" x14ac:dyDescent="0.2">
      <c r="B9" s="1" t="str">
        <f t="shared" si="0"/>
        <v>Altiplano_El Vergel</v>
      </c>
      <c r="C9" s="86" t="s">
        <v>3</v>
      </c>
      <c r="D9" s="86" t="s">
        <v>28</v>
      </c>
      <c r="E9" s="86" t="s">
        <v>29</v>
      </c>
      <c r="F9" s="60">
        <v>30.3</v>
      </c>
      <c r="G9" s="60">
        <v>29.3</v>
      </c>
      <c r="H9" s="60">
        <v>29.1</v>
      </c>
      <c r="I9" s="60">
        <v>27.3</v>
      </c>
      <c r="J9" s="60">
        <v>26.6</v>
      </c>
      <c r="K9" s="60">
        <v>27.8</v>
      </c>
      <c r="L9" s="60">
        <v>27.4</v>
      </c>
      <c r="M9" s="60">
        <v>20.399999999999999</v>
      </c>
      <c r="N9" s="60">
        <v>17.600000000000001</v>
      </c>
      <c r="O9" s="60">
        <v>17.899999999999999</v>
      </c>
      <c r="P9" s="60">
        <v>20.5</v>
      </c>
      <c r="Q9" s="60">
        <v>15.7</v>
      </c>
      <c r="R9" s="60">
        <v>16.5</v>
      </c>
      <c r="S9" s="60">
        <v>18.5</v>
      </c>
      <c r="T9" s="60">
        <v>20.5</v>
      </c>
      <c r="U9" s="60">
        <v>22.5</v>
      </c>
      <c r="V9" s="60">
        <v>24.8</v>
      </c>
      <c r="W9" s="60">
        <v>27.5</v>
      </c>
      <c r="X9" s="60">
        <v>21.5</v>
      </c>
      <c r="Y9" s="60">
        <v>21.4</v>
      </c>
      <c r="Z9" s="60">
        <v>24.2</v>
      </c>
      <c r="AA9" s="60">
        <v>25.9</v>
      </c>
      <c r="AB9" s="60">
        <v>27.7</v>
      </c>
      <c r="AC9" s="60">
        <v>23.6</v>
      </c>
      <c r="AD9" s="60">
        <v>23.9</v>
      </c>
      <c r="AE9" s="60">
        <v>23</v>
      </c>
      <c r="AF9" s="60">
        <v>25.5</v>
      </c>
      <c r="AG9" s="60">
        <v>29.9</v>
      </c>
      <c r="AH9" s="60">
        <v>30.9</v>
      </c>
      <c r="AI9" s="60">
        <v>28.6</v>
      </c>
      <c r="AJ9" s="17">
        <f t="shared" si="1"/>
        <v>24.21</v>
      </c>
      <c r="AK9" s="60">
        <v>10.3</v>
      </c>
      <c r="AL9" s="60">
        <v>11.8</v>
      </c>
      <c r="AM9" s="60">
        <v>13.9</v>
      </c>
      <c r="AN9" s="60">
        <v>10.9</v>
      </c>
      <c r="AO9" s="60">
        <v>12.8</v>
      </c>
      <c r="AP9" s="60">
        <v>15.7</v>
      </c>
      <c r="AQ9" s="60">
        <v>12.8</v>
      </c>
      <c r="AR9" s="60">
        <v>14.2</v>
      </c>
      <c r="AS9" s="60">
        <v>12.7</v>
      </c>
      <c r="AT9" s="60">
        <v>11.3</v>
      </c>
      <c r="AU9" s="60">
        <v>12.2</v>
      </c>
      <c r="AV9" s="60">
        <v>13.4</v>
      </c>
      <c r="AW9" s="60">
        <v>12.6</v>
      </c>
      <c r="AX9" s="60">
        <v>13.1</v>
      </c>
      <c r="AY9" s="60">
        <v>13.6</v>
      </c>
      <c r="AZ9" s="60">
        <v>9.4</v>
      </c>
      <c r="BA9" s="60">
        <v>9</v>
      </c>
      <c r="BB9" s="60">
        <v>9.6</v>
      </c>
      <c r="BC9" s="60">
        <v>11.2</v>
      </c>
      <c r="BD9" s="60">
        <v>11.3</v>
      </c>
      <c r="BE9" s="60">
        <v>9.1999999999999993</v>
      </c>
      <c r="BF9" s="60">
        <v>6</v>
      </c>
      <c r="BG9" s="60">
        <v>5.8</v>
      </c>
      <c r="BH9" s="60">
        <v>11</v>
      </c>
      <c r="BI9" s="60">
        <v>5.2</v>
      </c>
      <c r="BJ9" s="60">
        <v>9.1</v>
      </c>
      <c r="BK9" s="60">
        <v>6.5</v>
      </c>
      <c r="BL9" s="60">
        <v>6.1</v>
      </c>
      <c r="BM9" s="60">
        <v>5</v>
      </c>
      <c r="BN9" s="60">
        <v>8.4</v>
      </c>
      <c r="BO9" s="18">
        <f t="shared" si="2"/>
        <v>10.47</v>
      </c>
      <c r="BP9" s="4"/>
    </row>
    <row r="10" spans="1:69" x14ac:dyDescent="0.2">
      <c r="B10" s="1" t="str">
        <f t="shared" si="0"/>
        <v xml:space="preserve">Altiplano_Pocitos </v>
      </c>
      <c r="C10" s="86" t="s">
        <v>3</v>
      </c>
      <c r="D10" s="86" t="s">
        <v>50</v>
      </c>
      <c r="E10" s="86" t="s">
        <v>29</v>
      </c>
      <c r="F10" s="60">
        <v>27.8</v>
      </c>
      <c r="G10" s="60">
        <v>27.5</v>
      </c>
      <c r="H10" s="60">
        <v>27.2</v>
      </c>
      <c r="I10" s="60">
        <v>27.2</v>
      </c>
      <c r="J10" s="60">
        <v>25</v>
      </c>
      <c r="K10" s="60">
        <v>23.4</v>
      </c>
      <c r="L10" s="60">
        <v>27</v>
      </c>
      <c r="M10" s="60">
        <v>18.600000000000001</v>
      </c>
      <c r="N10" s="60">
        <v>17.899999999999999</v>
      </c>
      <c r="O10" s="60">
        <v>16.399999999999999</v>
      </c>
      <c r="P10" s="60" t="s">
        <v>137</v>
      </c>
      <c r="Q10" s="60" t="s">
        <v>137</v>
      </c>
      <c r="R10" s="60" t="s">
        <v>137</v>
      </c>
      <c r="S10" s="60">
        <v>19.2</v>
      </c>
      <c r="T10" s="60">
        <v>21.4</v>
      </c>
      <c r="U10" s="60">
        <v>21.2</v>
      </c>
      <c r="V10" s="60">
        <v>22.9</v>
      </c>
      <c r="W10" s="60">
        <v>25</v>
      </c>
      <c r="X10" s="60">
        <v>21.5</v>
      </c>
      <c r="Y10" s="60">
        <v>19.899999999999999</v>
      </c>
      <c r="Z10" s="60">
        <v>21.5</v>
      </c>
      <c r="AA10" s="60">
        <v>23.2</v>
      </c>
      <c r="AB10" s="60">
        <v>24.8</v>
      </c>
      <c r="AC10" s="60">
        <v>21.1</v>
      </c>
      <c r="AD10" s="60">
        <v>21.9</v>
      </c>
      <c r="AE10" s="60">
        <v>21.5</v>
      </c>
      <c r="AF10" s="60">
        <v>22.9</v>
      </c>
      <c r="AG10" s="60">
        <v>26.8</v>
      </c>
      <c r="AH10" s="60">
        <v>28.2</v>
      </c>
      <c r="AI10" s="60" t="s">
        <v>137</v>
      </c>
      <c r="AJ10" s="17">
        <f t="shared" si="1"/>
        <v>23.11538461538461</v>
      </c>
      <c r="AK10" s="60">
        <v>18.7</v>
      </c>
      <c r="AL10" s="60">
        <v>18.2</v>
      </c>
      <c r="AM10" s="60">
        <v>22.5</v>
      </c>
      <c r="AN10" s="60">
        <v>17.8</v>
      </c>
      <c r="AO10" s="60">
        <v>18.5</v>
      </c>
      <c r="AP10" s="60">
        <v>21.4</v>
      </c>
      <c r="AQ10" s="60">
        <v>19</v>
      </c>
      <c r="AR10" s="60">
        <v>13.1</v>
      </c>
      <c r="AS10" s="60">
        <v>6.8</v>
      </c>
      <c r="AT10" s="60">
        <v>14.4</v>
      </c>
      <c r="AU10" s="60" t="s">
        <v>137</v>
      </c>
      <c r="AV10" s="60" t="s">
        <v>137</v>
      </c>
      <c r="AW10" s="60" t="s">
        <v>137</v>
      </c>
      <c r="AX10" s="60">
        <v>8.6999999999999993</v>
      </c>
      <c r="AY10" s="60">
        <v>16.5</v>
      </c>
      <c r="AZ10" s="60">
        <v>16</v>
      </c>
      <c r="BA10" s="60">
        <v>13.6</v>
      </c>
      <c r="BB10" s="60">
        <v>15.4</v>
      </c>
      <c r="BC10" s="60">
        <v>13</v>
      </c>
      <c r="BD10" s="60">
        <v>14.5</v>
      </c>
      <c r="BE10" s="60">
        <v>12.9</v>
      </c>
      <c r="BF10" s="60">
        <v>15.3</v>
      </c>
      <c r="BG10" s="60">
        <v>13.1</v>
      </c>
      <c r="BH10" s="60">
        <v>16.8</v>
      </c>
      <c r="BI10" s="60">
        <v>14.2</v>
      </c>
      <c r="BJ10" s="60">
        <v>14</v>
      </c>
      <c r="BK10" s="60">
        <v>18.8</v>
      </c>
      <c r="BL10" s="60">
        <v>21.8</v>
      </c>
      <c r="BM10" s="60">
        <v>18.899999999999999</v>
      </c>
      <c r="BN10" s="60" t="s">
        <v>137</v>
      </c>
      <c r="BO10" s="18">
        <f t="shared" si="2"/>
        <v>15.91923076923077</v>
      </c>
      <c r="BP10" s="4"/>
    </row>
    <row r="11" spans="1:69" x14ac:dyDescent="0.2">
      <c r="B11" s="1" t="str">
        <f t="shared" si="0"/>
        <v>Altiplano_Banderillas</v>
      </c>
      <c r="C11" s="86" t="s">
        <v>3</v>
      </c>
      <c r="D11" s="86" t="s">
        <v>4</v>
      </c>
      <c r="E11" s="86" t="s">
        <v>5</v>
      </c>
      <c r="F11" s="60" t="s">
        <v>137</v>
      </c>
      <c r="G11" s="60" t="s">
        <v>137</v>
      </c>
      <c r="H11" s="60" t="s">
        <v>137</v>
      </c>
      <c r="I11" s="60" t="s">
        <v>137</v>
      </c>
      <c r="J11" s="60">
        <v>13.9</v>
      </c>
      <c r="K11" s="60">
        <v>21.3</v>
      </c>
      <c r="L11" s="60">
        <v>13.9</v>
      </c>
      <c r="M11" s="60">
        <v>14.7</v>
      </c>
      <c r="N11" s="60">
        <v>10.8</v>
      </c>
      <c r="O11" s="60" t="s">
        <v>137</v>
      </c>
      <c r="P11" s="60">
        <v>16.7</v>
      </c>
      <c r="Q11" s="60">
        <v>14.9</v>
      </c>
      <c r="R11" s="60">
        <v>13.6</v>
      </c>
      <c r="S11" s="60">
        <v>19.399999999999999</v>
      </c>
      <c r="T11" s="60" t="s">
        <v>137</v>
      </c>
      <c r="U11" s="60" t="s">
        <v>137</v>
      </c>
      <c r="V11" s="60" t="s">
        <v>137</v>
      </c>
      <c r="W11" s="60" t="s">
        <v>137</v>
      </c>
      <c r="X11" s="60" t="s">
        <v>137</v>
      </c>
      <c r="Y11" s="60" t="s">
        <v>137</v>
      </c>
      <c r="Z11" s="60" t="s">
        <v>137</v>
      </c>
      <c r="AA11" s="60" t="s">
        <v>137</v>
      </c>
      <c r="AB11" s="60" t="s">
        <v>137</v>
      </c>
      <c r="AC11" s="60" t="s">
        <v>137</v>
      </c>
      <c r="AD11" s="60" t="s">
        <v>137</v>
      </c>
      <c r="AE11" s="60" t="s">
        <v>137</v>
      </c>
      <c r="AF11" s="60" t="s">
        <v>137</v>
      </c>
      <c r="AG11" s="60" t="s">
        <v>137</v>
      </c>
      <c r="AH11" s="60" t="s">
        <v>137</v>
      </c>
      <c r="AI11" s="60" t="s">
        <v>137</v>
      </c>
      <c r="AJ11" s="17">
        <f t="shared" si="1"/>
        <v>15.466666666666665</v>
      </c>
      <c r="AK11" s="60" t="s">
        <v>137</v>
      </c>
      <c r="AL11" s="60" t="s">
        <v>137</v>
      </c>
      <c r="AM11" s="60" t="s">
        <v>137</v>
      </c>
      <c r="AN11" s="60" t="s">
        <v>137</v>
      </c>
      <c r="AO11" s="60">
        <v>8.1</v>
      </c>
      <c r="AP11" s="60">
        <v>9.1</v>
      </c>
      <c r="AQ11" s="60">
        <v>12</v>
      </c>
      <c r="AR11" s="60">
        <v>11.2</v>
      </c>
      <c r="AS11" s="60">
        <v>10.8</v>
      </c>
      <c r="AT11" s="60" t="s">
        <v>137</v>
      </c>
      <c r="AU11" s="60">
        <v>16.7</v>
      </c>
      <c r="AV11" s="60">
        <v>11.8</v>
      </c>
      <c r="AW11" s="60">
        <v>10.1</v>
      </c>
      <c r="AX11" s="60">
        <v>10.8</v>
      </c>
      <c r="AY11" s="60" t="s">
        <v>137</v>
      </c>
      <c r="AZ11" s="60" t="s">
        <v>137</v>
      </c>
      <c r="BA11" s="60" t="s">
        <v>137</v>
      </c>
      <c r="BB11" s="60" t="s">
        <v>137</v>
      </c>
      <c r="BC11" s="60" t="s">
        <v>137</v>
      </c>
      <c r="BD11" s="60" t="s">
        <v>137</v>
      </c>
      <c r="BE11" s="60" t="s">
        <v>137</v>
      </c>
      <c r="BF11" s="60" t="s">
        <v>137</v>
      </c>
      <c r="BG11" s="60" t="s">
        <v>137</v>
      </c>
      <c r="BH11" s="60" t="s">
        <v>137</v>
      </c>
      <c r="BI11" s="60" t="s">
        <v>137</v>
      </c>
      <c r="BJ11" s="60" t="s">
        <v>137</v>
      </c>
      <c r="BK11" s="60" t="s">
        <v>137</v>
      </c>
      <c r="BL11" s="60" t="s">
        <v>137</v>
      </c>
      <c r="BM11" s="60" t="s">
        <v>137</v>
      </c>
      <c r="BN11" s="60" t="s">
        <v>137</v>
      </c>
      <c r="BO11" s="18">
        <f t="shared" si="2"/>
        <v>11.177777777777777</v>
      </c>
      <c r="BP11" s="4"/>
    </row>
    <row r="12" spans="1:69" x14ac:dyDescent="0.2">
      <c r="B12" s="1" t="str">
        <f t="shared" si="0"/>
        <v>Altiplano_Sabanillas</v>
      </c>
      <c r="C12" s="86" t="s">
        <v>3</v>
      </c>
      <c r="D12" s="86" t="s">
        <v>59</v>
      </c>
      <c r="E12" s="86" t="s">
        <v>60</v>
      </c>
      <c r="F12" s="60">
        <v>26.9</v>
      </c>
      <c r="G12" s="60">
        <v>26.8</v>
      </c>
      <c r="H12" s="60">
        <v>25.6</v>
      </c>
      <c r="I12" s="60">
        <v>25.2</v>
      </c>
      <c r="J12" s="60">
        <v>25.1</v>
      </c>
      <c r="K12" s="60">
        <v>21.8</v>
      </c>
      <c r="L12" s="60">
        <v>24.1</v>
      </c>
      <c r="M12" s="60">
        <v>17</v>
      </c>
      <c r="N12" s="60">
        <v>16.100000000000001</v>
      </c>
      <c r="O12" s="60">
        <v>16.8</v>
      </c>
      <c r="P12" s="60">
        <v>16.600000000000001</v>
      </c>
      <c r="Q12" s="60">
        <v>14.7</v>
      </c>
      <c r="R12" s="60">
        <v>13.7</v>
      </c>
      <c r="S12" s="60">
        <v>18.399999999999999</v>
      </c>
      <c r="T12" s="60">
        <v>21.6</v>
      </c>
      <c r="U12" s="60">
        <v>20.6</v>
      </c>
      <c r="V12" s="60">
        <v>24.5</v>
      </c>
      <c r="W12" s="60">
        <v>23.4</v>
      </c>
      <c r="X12" s="60">
        <v>18.600000000000001</v>
      </c>
      <c r="Y12" s="60">
        <v>19.5</v>
      </c>
      <c r="Z12" s="60">
        <v>20.399999999999999</v>
      </c>
      <c r="AA12" s="60">
        <v>21.5</v>
      </c>
      <c r="AB12" s="60">
        <v>23.5</v>
      </c>
      <c r="AC12" s="60">
        <v>21</v>
      </c>
      <c r="AD12" s="60">
        <v>20.5</v>
      </c>
      <c r="AE12" s="60">
        <v>21.3</v>
      </c>
      <c r="AF12" s="60">
        <v>23.6</v>
      </c>
      <c r="AG12" s="60">
        <v>26.7</v>
      </c>
      <c r="AH12" s="60">
        <v>26.8</v>
      </c>
      <c r="AI12" s="60">
        <v>25.7</v>
      </c>
      <c r="AJ12" s="17">
        <f t="shared" si="1"/>
        <v>21.600000000000005</v>
      </c>
      <c r="AK12" s="60">
        <v>4.0999999999999996</v>
      </c>
      <c r="AL12" s="60">
        <v>9.8000000000000007</v>
      </c>
      <c r="AM12" s="60">
        <v>10.3</v>
      </c>
      <c r="AN12" s="60">
        <v>10.1</v>
      </c>
      <c r="AO12" s="60">
        <v>9.3000000000000007</v>
      </c>
      <c r="AP12" s="60">
        <v>10.7</v>
      </c>
      <c r="AQ12" s="60">
        <v>9.8000000000000007</v>
      </c>
      <c r="AR12" s="60">
        <v>11.7</v>
      </c>
      <c r="AS12" s="60">
        <v>6.8</v>
      </c>
      <c r="AT12" s="60">
        <v>10</v>
      </c>
      <c r="AU12" s="60">
        <v>9.9</v>
      </c>
      <c r="AV12" s="60">
        <v>12</v>
      </c>
      <c r="AW12" s="60">
        <v>11.1</v>
      </c>
      <c r="AX12" s="60">
        <v>11.3</v>
      </c>
      <c r="AY12" s="60">
        <v>10</v>
      </c>
      <c r="AZ12" s="60">
        <v>6.3</v>
      </c>
      <c r="BA12" s="60">
        <v>4.5</v>
      </c>
      <c r="BB12" s="60">
        <v>5.9</v>
      </c>
      <c r="BC12" s="60">
        <v>6</v>
      </c>
      <c r="BD12" s="60">
        <v>5.9</v>
      </c>
      <c r="BE12" s="60">
        <v>2.5</v>
      </c>
      <c r="BF12" s="60">
        <v>2.2999999999999998</v>
      </c>
      <c r="BG12" s="60">
        <v>2</v>
      </c>
      <c r="BH12" s="60">
        <v>5.2</v>
      </c>
      <c r="BI12" s="60">
        <v>4.3</v>
      </c>
      <c r="BJ12" s="60">
        <v>2.1</v>
      </c>
      <c r="BK12" s="60">
        <v>1</v>
      </c>
      <c r="BL12" s="60">
        <v>5.9</v>
      </c>
      <c r="BM12" s="60">
        <v>7.9</v>
      </c>
      <c r="BN12" s="60">
        <v>4.8</v>
      </c>
      <c r="BO12" s="18">
        <f t="shared" si="2"/>
        <v>7.1166666666666689</v>
      </c>
      <c r="BP12" s="4"/>
    </row>
    <row r="13" spans="1:69" x14ac:dyDescent="0.2">
      <c r="B13" s="1" t="str">
        <f t="shared" si="0"/>
        <v>Altiplano_BuenaVista</v>
      </c>
      <c r="C13" s="142" t="s">
        <v>3</v>
      </c>
      <c r="D13" s="142" t="s">
        <v>9</v>
      </c>
      <c r="E13" s="142" t="s">
        <v>10</v>
      </c>
      <c r="F13" s="60" t="s">
        <v>137</v>
      </c>
      <c r="G13" s="60" t="s">
        <v>137</v>
      </c>
      <c r="H13" s="60" t="s">
        <v>137</v>
      </c>
      <c r="I13" s="60" t="s">
        <v>137</v>
      </c>
      <c r="J13" s="60" t="s">
        <v>137</v>
      </c>
      <c r="K13" s="60" t="s">
        <v>137</v>
      </c>
      <c r="L13" s="60" t="s">
        <v>137</v>
      </c>
      <c r="M13" s="60" t="s">
        <v>137</v>
      </c>
      <c r="N13" s="60" t="s">
        <v>137</v>
      </c>
      <c r="O13" s="60" t="s">
        <v>137</v>
      </c>
      <c r="P13" s="60" t="s">
        <v>137</v>
      </c>
      <c r="Q13" s="60" t="s">
        <v>137</v>
      </c>
      <c r="R13" s="60" t="s">
        <v>137</v>
      </c>
      <c r="S13" s="60" t="s">
        <v>137</v>
      </c>
      <c r="T13" s="60" t="s">
        <v>137</v>
      </c>
      <c r="U13" s="60" t="s">
        <v>137</v>
      </c>
      <c r="V13" s="60" t="s">
        <v>137</v>
      </c>
      <c r="W13" s="60" t="s">
        <v>137</v>
      </c>
      <c r="X13" s="60" t="s">
        <v>137</v>
      </c>
      <c r="Y13" s="60" t="s">
        <v>137</v>
      </c>
      <c r="Z13" s="60" t="s">
        <v>137</v>
      </c>
      <c r="AA13" s="60" t="s">
        <v>137</v>
      </c>
      <c r="AB13" s="60" t="s">
        <v>137</v>
      </c>
      <c r="AC13" s="60" t="s">
        <v>137</v>
      </c>
      <c r="AD13" s="60" t="s">
        <v>137</v>
      </c>
      <c r="AE13" s="60" t="s">
        <v>137</v>
      </c>
      <c r="AF13" s="60" t="s">
        <v>137</v>
      </c>
      <c r="AG13" s="60" t="s">
        <v>137</v>
      </c>
      <c r="AH13" s="60" t="s">
        <v>137</v>
      </c>
      <c r="AI13" s="60">
        <v>25.7</v>
      </c>
      <c r="AJ13" s="17">
        <f t="shared" si="1"/>
        <v>25.7</v>
      </c>
      <c r="AK13" s="60" t="s">
        <v>137</v>
      </c>
      <c r="AL13" s="60" t="s">
        <v>137</v>
      </c>
      <c r="AM13" s="60" t="s">
        <v>137</v>
      </c>
      <c r="AN13" s="60" t="s">
        <v>137</v>
      </c>
      <c r="AO13" s="60" t="s">
        <v>137</v>
      </c>
      <c r="AP13" s="60" t="s">
        <v>137</v>
      </c>
      <c r="AQ13" s="60" t="s">
        <v>137</v>
      </c>
      <c r="AR13" s="60" t="s">
        <v>137</v>
      </c>
      <c r="AS13" s="60" t="s">
        <v>137</v>
      </c>
      <c r="AT13" s="60" t="s">
        <v>137</v>
      </c>
      <c r="AU13" s="60" t="s">
        <v>137</v>
      </c>
      <c r="AV13" s="60" t="s">
        <v>137</v>
      </c>
      <c r="AW13" s="60" t="s">
        <v>137</v>
      </c>
      <c r="AX13" s="60" t="s">
        <v>137</v>
      </c>
      <c r="AY13" s="60" t="s">
        <v>137</v>
      </c>
      <c r="AZ13" s="60" t="s">
        <v>137</v>
      </c>
      <c r="BA13" s="60" t="s">
        <v>137</v>
      </c>
      <c r="BB13" s="60" t="s">
        <v>137</v>
      </c>
      <c r="BC13" s="60" t="s">
        <v>137</v>
      </c>
      <c r="BD13" s="60" t="s">
        <v>137</v>
      </c>
      <c r="BE13" s="60" t="s">
        <v>137</v>
      </c>
      <c r="BF13" s="60" t="s">
        <v>137</v>
      </c>
      <c r="BG13" s="60" t="s">
        <v>137</v>
      </c>
      <c r="BH13" s="60" t="s">
        <v>137</v>
      </c>
      <c r="BI13" s="60" t="s">
        <v>137</v>
      </c>
      <c r="BJ13" s="60" t="s">
        <v>137</v>
      </c>
      <c r="BK13" s="60" t="s">
        <v>137</v>
      </c>
      <c r="BL13" s="60" t="s">
        <v>137</v>
      </c>
      <c r="BM13" s="60" t="s">
        <v>137</v>
      </c>
      <c r="BN13" s="60">
        <v>4.8</v>
      </c>
      <c r="BO13" s="18">
        <f t="shared" si="2"/>
        <v>4.8</v>
      </c>
      <c r="BP13" s="4"/>
    </row>
    <row r="14" spans="1:69" x14ac:dyDescent="0.2">
      <c r="B14" s="1" t="str">
        <f t="shared" si="0"/>
        <v>Altiplano_La Terquedad</v>
      </c>
      <c r="C14" s="86" t="s">
        <v>3</v>
      </c>
      <c r="D14" s="86" t="s">
        <v>43</v>
      </c>
      <c r="E14" s="86" t="s">
        <v>10</v>
      </c>
      <c r="F14" s="60">
        <v>30.5</v>
      </c>
      <c r="G14" s="60">
        <v>29.7</v>
      </c>
      <c r="H14" s="60">
        <v>29.2</v>
      </c>
      <c r="I14" s="60">
        <v>27.7</v>
      </c>
      <c r="J14" s="60">
        <v>27.1</v>
      </c>
      <c r="K14" s="60">
        <v>28.4</v>
      </c>
      <c r="L14" s="60">
        <v>29.2</v>
      </c>
      <c r="M14" s="60">
        <v>20.8</v>
      </c>
      <c r="N14" s="60">
        <v>15.4</v>
      </c>
      <c r="O14" s="60">
        <v>18.2</v>
      </c>
      <c r="P14" s="60">
        <v>20</v>
      </c>
      <c r="Q14" s="60">
        <v>16.2</v>
      </c>
      <c r="R14" s="60">
        <v>16.7</v>
      </c>
      <c r="S14" s="60">
        <v>20.2</v>
      </c>
      <c r="T14" s="60">
        <v>18.8</v>
      </c>
      <c r="U14" s="60">
        <v>23.1</v>
      </c>
      <c r="V14" s="60">
        <v>26</v>
      </c>
      <c r="W14" s="60">
        <v>28.4</v>
      </c>
      <c r="X14" s="60">
        <v>21.9</v>
      </c>
      <c r="Y14" s="60">
        <v>22.1</v>
      </c>
      <c r="Z14" s="60">
        <v>25.4</v>
      </c>
      <c r="AA14" s="60">
        <v>27.1</v>
      </c>
      <c r="AB14" s="60">
        <v>27</v>
      </c>
      <c r="AC14" s="60">
        <v>23.8</v>
      </c>
      <c r="AD14" s="60">
        <v>23.6</v>
      </c>
      <c r="AE14" s="60">
        <v>22.9</v>
      </c>
      <c r="AF14" s="60">
        <v>25.5</v>
      </c>
      <c r="AG14" s="60">
        <v>29.6</v>
      </c>
      <c r="AH14" s="60">
        <v>31.3</v>
      </c>
      <c r="AI14" s="60">
        <v>29.5</v>
      </c>
      <c r="AJ14" s="17">
        <f t="shared" si="1"/>
        <v>24.509999999999998</v>
      </c>
      <c r="AK14" s="60">
        <v>9.6</v>
      </c>
      <c r="AL14" s="60">
        <v>12.5</v>
      </c>
      <c r="AM14" s="60">
        <v>13.4</v>
      </c>
      <c r="AN14" s="60">
        <v>9.4</v>
      </c>
      <c r="AO14" s="60">
        <v>10.3</v>
      </c>
      <c r="AP14" s="60">
        <v>15.4</v>
      </c>
      <c r="AQ14" s="60">
        <v>13.8</v>
      </c>
      <c r="AR14" s="60">
        <v>13.7</v>
      </c>
      <c r="AS14" s="60">
        <v>12</v>
      </c>
      <c r="AT14" s="60">
        <v>12.6</v>
      </c>
      <c r="AU14" s="60">
        <v>12.7</v>
      </c>
      <c r="AV14" s="60">
        <v>13.1</v>
      </c>
      <c r="AW14" s="60">
        <v>12.5</v>
      </c>
      <c r="AX14" s="60">
        <v>12.9</v>
      </c>
      <c r="AY14" s="60">
        <v>13.7</v>
      </c>
      <c r="AZ14" s="60">
        <v>9.4</v>
      </c>
      <c r="BA14" s="60">
        <v>9.6</v>
      </c>
      <c r="BB14" s="60">
        <v>11.3</v>
      </c>
      <c r="BC14" s="60">
        <v>9.5</v>
      </c>
      <c r="BD14" s="60">
        <v>10.4</v>
      </c>
      <c r="BE14" s="60">
        <v>9.1999999999999993</v>
      </c>
      <c r="BF14" s="60">
        <v>8.9</v>
      </c>
      <c r="BG14" s="60">
        <v>6.6</v>
      </c>
      <c r="BH14" s="60">
        <v>12</v>
      </c>
      <c r="BI14" s="60">
        <v>3.7</v>
      </c>
      <c r="BJ14" s="60">
        <v>10.199999999999999</v>
      </c>
      <c r="BK14" s="60">
        <v>7.4</v>
      </c>
      <c r="BL14" s="60">
        <v>3.4</v>
      </c>
      <c r="BM14" s="60">
        <v>7.8</v>
      </c>
      <c r="BN14" s="60">
        <v>6.4</v>
      </c>
      <c r="BO14" s="18">
        <f t="shared" si="2"/>
        <v>10.446666666666664</v>
      </c>
      <c r="BP14" s="4"/>
    </row>
    <row r="15" spans="1:69" x14ac:dyDescent="0.2">
      <c r="B15" s="1" t="str">
        <f t="shared" si="0"/>
        <v>Altiplano_BuenaVista</v>
      </c>
      <c r="C15" s="142" t="s">
        <v>3</v>
      </c>
      <c r="D15" s="142" t="s">
        <v>9</v>
      </c>
      <c r="E15" s="142" t="s">
        <v>11</v>
      </c>
      <c r="F15" s="60" t="s">
        <v>137</v>
      </c>
      <c r="G15" s="60" t="s">
        <v>137</v>
      </c>
      <c r="H15" s="60" t="s">
        <v>137</v>
      </c>
      <c r="I15" s="60" t="s">
        <v>137</v>
      </c>
      <c r="J15" s="60" t="s">
        <v>137</v>
      </c>
      <c r="K15" s="60" t="s">
        <v>137</v>
      </c>
      <c r="L15" s="60" t="s">
        <v>137</v>
      </c>
      <c r="M15" s="60" t="s">
        <v>137</v>
      </c>
      <c r="N15" s="60" t="s">
        <v>137</v>
      </c>
      <c r="O15" s="60" t="s">
        <v>137</v>
      </c>
      <c r="P15" s="60" t="s">
        <v>137</v>
      </c>
      <c r="Q15" s="60" t="s">
        <v>137</v>
      </c>
      <c r="R15" s="60" t="s">
        <v>137</v>
      </c>
      <c r="S15" s="60" t="s">
        <v>137</v>
      </c>
      <c r="T15" s="60" t="s">
        <v>137</v>
      </c>
      <c r="U15" s="60" t="s">
        <v>137</v>
      </c>
      <c r="V15" s="60" t="s">
        <v>137</v>
      </c>
      <c r="W15" s="60" t="s">
        <v>137</v>
      </c>
      <c r="X15" s="60" t="s">
        <v>137</v>
      </c>
      <c r="Y15" s="60" t="s">
        <v>137</v>
      </c>
      <c r="Z15" s="60" t="s">
        <v>137</v>
      </c>
      <c r="AA15" s="60" t="s">
        <v>137</v>
      </c>
      <c r="AB15" s="60" t="s">
        <v>137</v>
      </c>
      <c r="AC15" s="60" t="s">
        <v>137</v>
      </c>
      <c r="AD15" s="60" t="s">
        <v>137</v>
      </c>
      <c r="AE15" s="60" t="s">
        <v>137</v>
      </c>
      <c r="AF15" s="60" t="s">
        <v>137</v>
      </c>
      <c r="AG15" s="60" t="s">
        <v>137</v>
      </c>
      <c r="AH15" s="60" t="s">
        <v>137</v>
      </c>
      <c r="AI15" s="60">
        <v>29.5</v>
      </c>
      <c r="AJ15" s="17">
        <f t="shared" si="1"/>
        <v>29.5</v>
      </c>
      <c r="AK15" s="60" t="s">
        <v>137</v>
      </c>
      <c r="AL15" s="60" t="s">
        <v>137</v>
      </c>
      <c r="AM15" s="60" t="s">
        <v>137</v>
      </c>
      <c r="AN15" s="60" t="s">
        <v>137</v>
      </c>
      <c r="AO15" s="60" t="s">
        <v>137</v>
      </c>
      <c r="AP15" s="60" t="s">
        <v>137</v>
      </c>
      <c r="AQ15" s="60" t="s">
        <v>137</v>
      </c>
      <c r="AR15" s="60" t="s">
        <v>137</v>
      </c>
      <c r="AS15" s="60" t="s">
        <v>137</v>
      </c>
      <c r="AT15" s="60" t="s">
        <v>137</v>
      </c>
      <c r="AU15" s="60" t="s">
        <v>137</v>
      </c>
      <c r="AV15" s="60" t="s">
        <v>137</v>
      </c>
      <c r="AW15" s="60" t="s">
        <v>137</v>
      </c>
      <c r="AX15" s="60" t="s">
        <v>137</v>
      </c>
      <c r="AY15" s="60" t="s">
        <v>137</v>
      </c>
      <c r="AZ15" s="60" t="s">
        <v>137</v>
      </c>
      <c r="BA15" s="60" t="s">
        <v>137</v>
      </c>
      <c r="BB15" s="60" t="s">
        <v>137</v>
      </c>
      <c r="BC15" s="60" t="s">
        <v>137</v>
      </c>
      <c r="BD15" s="60" t="s">
        <v>137</v>
      </c>
      <c r="BE15" s="60" t="s">
        <v>137</v>
      </c>
      <c r="BF15" s="60" t="s">
        <v>137</v>
      </c>
      <c r="BG15" s="60" t="s">
        <v>137</v>
      </c>
      <c r="BH15" s="60" t="s">
        <v>137</v>
      </c>
      <c r="BI15" s="60" t="s">
        <v>137</v>
      </c>
      <c r="BJ15" s="60" t="s">
        <v>137</v>
      </c>
      <c r="BK15" s="60" t="s">
        <v>137</v>
      </c>
      <c r="BL15" s="60" t="s">
        <v>137</v>
      </c>
      <c r="BM15" s="60" t="s">
        <v>137</v>
      </c>
      <c r="BN15" s="60">
        <v>6.4</v>
      </c>
      <c r="BO15" s="18">
        <f t="shared" si="2"/>
        <v>6.4</v>
      </c>
      <c r="BP15" s="4"/>
    </row>
    <row r="16" spans="1:69" x14ac:dyDescent="0.2">
      <c r="B16" s="1" t="str">
        <f t="shared" si="0"/>
        <v>Altiplano_La Dulce</v>
      </c>
      <c r="C16" s="86" t="s">
        <v>3</v>
      </c>
      <c r="D16" s="86" t="s">
        <v>37</v>
      </c>
      <c r="E16" s="86" t="s">
        <v>11</v>
      </c>
      <c r="F16" s="60">
        <v>27.3</v>
      </c>
      <c r="G16" s="60">
        <v>27.4</v>
      </c>
      <c r="H16" s="60">
        <v>25.3</v>
      </c>
      <c r="I16" s="60">
        <v>24</v>
      </c>
      <c r="J16" s="60">
        <v>23.1</v>
      </c>
      <c r="K16" s="60">
        <v>26</v>
      </c>
      <c r="L16" s="60">
        <v>25.7</v>
      </c>
      <c r="M16" s="60">
        <v>18</v>
      </c>
      <c r="N16" s="60">
        <v>14.3</v>
      </c>
      <c r="O16" s="60">
        <v>16.7</v>
      </c>
      <c r="P16" s="60">
        <v>16.899999999999999</v>
      </c>
      <c r="Q16" s="60">
        <v>15.4</v>
      </c>
      <c r="R16" s="60">
        <v>13.3</v>
      </c>
      <c r="S16" s="60">
        <v>20.6</v>
      </c>
      <c r="T16" s="60">
        <v>20.8</v>
      </c>
      <c r="U16" s="60">
        <v>20</v>
      </c>
      <c r="V16" s="60">
        <v>24.4</v>
      </c>
      <c r="W16" s="60">
        <v>25.4</v>
      </c>
      <c r="X16" s="60">
        <v>18.899999999999999</v>
      </c>
      <c r="Y16" s="60">
        <v>19</v>
      </c>
      <c r="Z16" s="60">
        <v>23.8</v>
      </c>
      <c r="AA16" s="60">
        <v>24.7</v>
      </c>
      <c r="AB16" s="60">
        <v>25.1</v>
      </c>
      <c r="AC16" s="60">
        <v>22.8</v>
      </c>
      <c r="AD16" s="60">
        <v>22.4</v>
      </c>
      <c r="AE16" s="60">
        <v>19.7</v>
      </c>
      <c r="AF16" s="60">
        <v>25.4</v>
      </c>
      <c r="AG16" s="60">
        <v>25.7</v>
      </c>
      <c r="AH16" s="60">
        <v>24.1</v>
      </c>
      <c r="AI16" s="60">
        <v>24.3</v>
      </c>
      <c r="AJ16" s="17">
        <f t="shared" si="1"/>
        <v>22.016666666666666</v>
      </c>
      <c r="AK16" s="60">
        <v>4.2</v>
      </c>
      <c r="AL16" s="60">
        <v>5.0999999999999996</v>
      </c>
      <c r="AM16" s="60">
        <v>7.8</v>
      </c>
      <c r="AN16" s="60">
        <v>7.9</v>
      </c>
      <c r="AO16" s="60">
        <v>6.2</v>
      </c>
      <c r="AP16" s="60">
        <v>9.3000000000000007</v>
      </c>
      <c r="AQ16" s="60">
        <v>9.1999999999999993</v>
      </c>
      <c r="AR16" s="60">
        <v>9.8000000000000007</v>
      </c>
      <c r="AS16" s="60">
        <v>9</v>
      </c>
      <c r="AT16" s="60">
        <v>6.6</v>
      </c>
      <c r="AU16" s="60">
        <v>6.6</v>
      </c>
      <c r="AV16" s="60">
        <v>10.9</v>
      </c>
      <c r="AW16" s="60">
        <v>9.6999999999999993</v>
      </c>
      <c r="AX16" s="60">
        <v>10.7</v>
      </c>
      <c r="AY16" s="60">
        <v>5.6</v>
      </c>
      <c r="AZ16" s="60">
        <v>2</v>
      </c>
      <c r="BA16" s="60">
        <v>1.7</v>
      </c>
      <c r="BB16" s="60">
        <v>3.5</v>
      </c>
      <c r="BC16" s="60">
        <v>5.5</v>
      </c>
      <c r="BD16" s="60">
        <v>8.1999999999999993</v>
      </c>
      <c r="BE16" s="60">
        <v>1.2</v>
      </c>
      <c r="BF16" s="60">
        <v>2.4</v>
      </c>
      <c r="BG16" s="60">
        <v>2.4</v>
      </c>
      <c r="BH16" s="60">
        <v>4.9000000000000004</v>
      </c>
      <c r="BI16" s="60">
        <v>0.3</v>
      </c>
      <c r="BJ16" s="60">
        <v>-0.6</v>
      </c>
      <c r="BK16" s="60">
        <v>-0.5</v>
      </c>
      <c r="BL16" s="60">
        <v>1.2</v>
      </c>
      <c r="BM16" s="60">
        <v>9.9</v>
      </c>
      <c r="BN16" s="60">
        <v>2.6</v>
      </c>
      <c r="BO16" s="18">
        <f t="shared" si="2"/>
        <v>5.4433333333333334</v>
      </c>
      <c r="BP16" s="4"/>
    </row>
    <row r="17" spans="2:68" x14ac:dyDescent="0.2">
      <c r="B17" s="1" t="str">
        <f t="shared" si="0"/>
        <v>Altiplano_Yoliatl</v>
      </c>
      <c r="C17" s="86" t="s">
        <v>3</v>
      </c>
      <c r="D17" s="86" t="s">
        <v>72</v>
      </c>
      <c r="E17" s="86" t="s">
        <v>11</v>
      </c>
      <c r="F17" s="60">
        <v>29.2</v>
      </c>
      <c r="G17" s="60">
        <v>15.2</v>
      </c>
      <c r="H17" s="60" t="s">
        <v>137</v>
      </c>
      <c r="I17" s="60">
        <v>-7.4</v>
      </c>
      <c r="J17" s="60" t="s">
        <v>137</v>
      </c>
      <c r="K17" s="60" t="s">
        <v>137</v>
      </c>
      <c r="L17" s="60">
        <v>23.9</v>
      </c>
      <c r="M17" s="60">
        <v>16.7</v>
      </c>
      <c r="N17" s="60">
        <v>11.7</v>
      </c>
      <c r="O17" s="60">
        <v>15.9</v>
      </c>
      <c r="P17" s="60">
        <v>14.9</v>
      </c>
      <c r="Q17" s="60">
        <v>12.8</v>
      </c>
      <c r="R17" s="60">
        <v>11.5</v>
      </c>
      <c r="S17" s="60">
        <v>18.100000000000001</v>
      </c>
      <c r="T17" s="60">
        <v>21.3</v>
      </c>
      <c r="U17" s="60">
        <v>20</v>
      </c>
      <c r="V17" s="60">
        <v>23.3</v>
      </c>
      <c r="W17" s="60">
        <v>27.1</v>
      </c>
      <c r="X17" s="60">
        <v>18.5</v>
      </c>
      <c r="Y17" s="60">
        <v>18.600000000000001</v>
      </c>
      <c r="Z17" s="60">
        <v>24.4</v>
      </c>
      <c r="AA17" s="60">
        <v>25.3</v>
      </c>
      <c r="AB17" s="60">
        <v>25.6</v>
      </c>
      <c r="AC17" s="60">
        <v>21.6</v>
      </c>
      <c r="AD17" s="60">
        <v>21.3</v>
      </c>
      <c r="AE17" s="60">
        <v>18.899999999999999</v>
      </c>
      <c r="AF17" s="60">
        <v>24.4</v>
      </c>
      <c r="AG17" s="60">
        <v>24.1</v>
      </c>
      <c r="AH17" s="60" t="s">
        <v>137</v>
      </c>
      <c r="AI17" s="60">
        <v>19.899999999999999</v>
      </c>
      <c r="AJ17" s="17">
        <f t="shared" si="1"/>
        <v>19.107692307692311</v>
      </c>
      <c r="AK17" s="60">
        <v>4.7</v>
      </c>
      <c r="AL17" s="60">
        <v>6.7</v>
      </c>
      <c r="AM17" s="60" t="s">
        <v>137</v>
      </c>
      <c r="AN17" s="60">
        <v>-7.4</v>
      </c>
      <c r="AO17" s="60" t="s">
        <v>137</v>
      </c>
      <c r="AP17" s="60" t="s">
        <v>137</v>
      </c>
      <c r="AQ17" s="60">
        <v>14.5</v>
      </c>
      <c r="AR17" s="60">
        <v>9.1999999999999993</v>
      </c>
      <c r="AS17" s="60">
        <v>9.1999999999999993</v>
      </c>
      <c r="AT17" s="60">
        <v>7.4</v>
      </c>
      <c r="AU17" s="60">
        <v>8.9</v>
      </c>
      <c r="AV17" s="60">
        <v>10.4</v>
      </c>
      <c r="AW17" s="60">
        <v>9.1999999999999993</v>
      </c>
      <c r="AX17" s="60">
        <v>9.6999999999999993</v>
      </c>
      <c r="AY17" s="60">
        <v>8.8000000000000007</v>
      </c>
      <c r="AZ17" s="60">
        <v>4.5999999999999996</v>
      </c>
      <c r="BA17" s="60">
        <v>4.4000000000000004</v>
      </c>
      <c r="BB17" s="60">
        <v>2.7</v>
      </c>
      <c r="BC17" s="60">
        <v>8.5</v>
      </c>
      <c r="BD17" s="60">
        <v>5.4</v>
      </c>
      <c r="BE17" s="60">
        <v>5.3</v>
      </c>
      <c r="BF17" s="60">
        <v>-1</v>
      </c>
      <c r="BG17" s="60">
        <v>3.2</v>
      </c>
      <c r="BH17" s="60">
        <v>4.0999999999999996</v>
      </c>
      <c r="BI17" s="60">
        <v>0.2</v>
      </c>
      <c r="BJ17" s="60">
        <v>6.6</v>
      </c>
      <c r="BK17" s="60">
        <v>0.3</v>
      </c>
      <c r="BL17" s="60">
        <v>1.2</v>
      </c>
      <c r="BM17" s="60" t="s">
        <v>137</v>
      </c>
      <c r="BN17" s="60">
        <v>6.5</v>
      </c>
      <c r="BO17" s="18">
        <f t="shared" si="2"/>
        <v>5.5115384615384606</v>
      </c>
      <c r="BP17" s="4"/>
    </row>
    <row r="18" spans="2:68" x14ac:dyDescent="0.2">
      <c r="B18" s="1" t="str">
        <f t="shared" si="0"/>
        <v>Altiplano_El Pocito</v>
      </c>
      <c r="C18" s="86" t="s">
        <v>3</v>
      </c>
      <c r="D18" s="86" t="s">
        <v>132</v>
      </c>
      <c r="E18" s="86" t="s">
        <v>49</v>
      </c>
      <c r="F18" s="60">
        <v>27.1</v>
      </c>
      <c r="G18" s="60">
        <v>25</v>
      </c>
      <c r="H18" s="60">
        <v>23.9</v>
      </c>
      <c r="I18" s="60">
        <v>23.4</v>
      </c>
      <c r="J18" s="60">
        <v>20.100000000000001</v>
      </c>
      <c r="K18" s="60">
        <v>24.8</v>
      </c>
      <c r="L18" s="60">
        <v>24.6</v>
      </c>
      <c r="M18" s="60">
        <v>17.600000000000001</v>
      </c>
      <c r="N18" s="60">
        <v>12.3</v>
      </c>
      <c r="O18" s="60">
        <v>13.5</v>
      </c>
      <c r="P18" s="60">
        <v>15</v>
      </c>
      <c r="Q18" s="60">
        <v>13.2</v>
      </c>
      <c r="R18" s="60">
        <v>13.1</v>
      </c>
      <c r="S18" s="60">
        <v>17.600000000000001</v>
      </c>
      <c r="T18" s="60">
        <v>14.2</v>
      </c>
      <c r="U18" s="60">
        <v>17.7</v>
      </c>
      <c r="V18" s="60">
        <v>22.4</v>
      </c>
      <c r="W18" s="60">
        <v>24.2</v>
      </c>
      <c r="X18" s="60">
        <v>17.100000000000001</v>
      </c>
      <c r="Y18" s="60">
        <v>16.100000000000001</v>
      </c>
      <c r="Z18" s="60">
        <v>21.3</v>
      </c>
      <c r="AA18" s="60">
        <v>24.2</v>
      </c>
      <c r="AB18" s="60">
        <v>23.1</v>
      </c>
      <c r="AC18" s="60">
        <v>18.899999999999999</v>
      </c>
      <c r="AD18" s="60">
        <v>19.399999999999999</v>
      </c>
      <c r="AE18" s="60">
        <v>17.5</v>
      </c>
      <c r="AF18" s="60">
        <v>23.3</v>
      </c>
      <c r="AG18" s="60">
        <v>26</v>
      </c>
      <c r="AH18" s="60">
        <v>27.1</v>
      </c>
      <c r="AI18" s="60">
        <v>25.3</v>
      </c>
      <c r="AJ18" s="17">
        <f t="shared" si="1"/>
        <v>20.299999999999997</v>
      </c>
      <c r="AK18" s="60">
        <v>12.2</v>
      </c>
      <c r="AL18" s="60">
        <v>12.8</v>
      </c>
      <c r="AM18" s="60">
        <v>12.8</v>
      </c>
      <c r="AN18" s="60">
        <v>10</v>
      </c>
      <c r="AO18" s="60">
        <v>13.2</v>
      </c>
      <c r="AP18" s="60">
        <v>13.2</v>
      </c>
      <c r="AQ18" s="60">
        <v>12.1</v>
      </c>
      <c r="AR18" s="60">
        <v>12.4</v>
      </c>
      <c r="AS18" s="60">
        <v>10.5</v>
      </c>
      <c r="AT18" s="60">
        <v>9.9</v>
      </c>
      <c r="AU18" s="60">
        <v>10.8</v>
      </c>
      <c r="AV18" s="60">
        <v>10.199999999999999</v>
      </c>
      <c r="AW18" s="60">
        <v>10.1</v>
      </c>
      <c r="AX18" s="60">
        <v>11.1</v>
      </c>
      <c r="AY18" s="60">
        <v>10.9</v>
      </c>
      <c r="AZ18" s="60">
        <v>6.7</v>
      </c>
      <c r="BA18" s="60">
        <v>9.9</v>
      </c>
      <c r="BB18" s="60">
        <v>11.3</v>
      </c>
      <c r="BC18" s="60">
        <v>10.3</v>
      </c>
      <c r="BD18" s="60">
        <v>8.5</v>
      </c>
      <c r="BE18" s="60">
        <v>9.8000000000000007</v>
      </c>
      <c r="BF18" s="60">
        <v>8.8000000000000007</v>
      </c>
      <c r="BG18" s="60">
        <v>8</v>
      </c>
      <c r="BH18" s="60">
        <v>9.9</v>
      </c>
      <c r="BI18" s="60">
        <v>5.6</v>
      </c>
      <c r="BJ18" s="60">
        <v>10.6</v>
      </c>
      <c r="BK18" s="60">
        <v>8.3000000000000007</v>
      </c>
      <c r="BL18" s="60">
        <v>13</v>
      </c>
      <c r="BM18" s="60">
        <v>9.9</v>
      </c>
      <c r="BN18" s="60">
        <v>10.199999999999999</v>
      </c>
      <c r="BO18" s="18">
        <f t="shared" si="2"/>
        <v>10.433333333333335</v>
      </c>
      <c r="BP18" s="4"/>
    </row>
    <row r="19" spans="2:68" x14ac:dyDescent="0.2">
      <c r="B19" s="1" t="str">
        <f t="shared" si="0"/>
        <v>Altiplano_La Victoria</v>
      </c>
      <c r="C19" s="142" t="s">
        <v>3</v>
      </c>
      <c r="D19" s="142" t="s">
        <v>129</v>
      </c>
      <c r="E19" s="142" t="s">
        <v>5</v>
      </c>
      <c r="F19" s="60" t="s">
        <v>137</v>
      </c>
      <c r="G19" s="60" t="s">
        <v>137</v>
      </c>
      <c r="H19" s="60" t="s">
        <v>137</v>
      </c>
      <c r="I19" s="60" t="s">
        <v>137</v>
      </c>
      <c r="J19" s="60" t="s">
        <v>137</v>
      </c>
      <c r="K19" s="60" t="s">
        <v>137</v>
      </c>
      <c r="L19" s="60" t="s">
        <v>137</v>
      </c>
      <c r="M19" s="60" t="s">
        <v>137</v>
      </c>
      <c r="N19" s="60" t="s">
        <v>137</v>
      </c>
      <c r="O19" s="60" t="s">
        <v>137</v>
      </c>
      <c r="P19" s="60" t="s">
        <v>137</v>
      </c>
      <c r="Q19" s="60" t="s">
        <v>137</v>
      </c>
      <c r="R19" s="60" t="s">
        <v>137</v>
      </c>
      <c r="S19" s="60" t="s">
        <v>137</v>
      </c>
      <c r="T19" s="60" t="s">
        <v>137</v>
      </c>
      <c r="U19" s="60" t="s">
        <v>137</v>
      </c>
      <c r="V19" s="60" t="s">
        <v>137</v>
      </c>
      <c r="W19" s="60" t="s">
        <v>137</v>
      </c>
      <c r="X19" s="60" t="s">
        <v>137</v>
      </c>
      <c r="Y19" s="60" t="s">
        <v>137</v>
      </c>
      <c r="Z19" s="60" t="s">
        <v>137</v>
      </c>
      <c r="AA19" s="60" t="s">
        <v>137</v>
      </c>
      <c r="AB19" s="60" t="s">
        <v>137</v>
      </c>
      <c r="AC19" s="60" t="s">
        <v>137</v>
      </c>
      <c r="AD19" s="60" t="s">
        <v>137</v>
      </c>
      <c r="AE19" s="60" t="s">
        <v>137</v>
      </c>
      <c r="AF19" s="60" t="s">
        <v>137</v>
      </c>
      <c r="AG19" s="60" t="s">
        <v>137</v>
      </c>
      <c r="AH19" s="60" t="s">
        <v>137</v>
      </c>
      <c r="AI19" s="60">
        <v>25.3</v>
      </c>
      <c r="AJ19" s="17">
        <f t="shared" si="1"/>
        <v>25.3</v>
      </c>
      <c r="AK19" s="60" t="s">
        <v>137</v>
      </c>
      <c r="AL19" s="60" t="s">
        <v>137</v>
      </c>
      <c r="AM19" s="60" t="s">
        <v>137</v>
      </c>
      <c r="AN19" s="60" t="s">
        <v>137</v>
      </c>
      <c r="AO19" s="60" t="s">
        <v>137</v>
      </c>
      <c r="AP19" s="60" t="s">
        <v>137</v>
      </c>
      <c r="AQ19" s="60" t="s">
        <v>137</v>
      </c>
      <c r="AR19" s="60" t="s">
        <v>137</v>
      </c>
      <c r="AS19" s="60" t="s">
        <v>137</v>
      </c>
      <c r="AT19" s="60" t="s">
        <v>137</v>
      </c>
      <c r="AU19" s="60" t="s">
        <v>137</v>
      </c>
      <c r="AV19" s="60" t="s">
        <v>137</v>
      </c>
      <c r="AW19" s="60" t="s">
        <v>137</v>
      </c>
      <c r="AX19" s="60" t="s">
        <v>137</v>
      </c>
      <c r="AY19" s="60" t="s">
        <v>137</v>
      </c>
      <c r="AZ19" s="60" t="s">
        <v>137</v>
      </c>
      <c r="BA19" s="60" t="s">
        <v>137</v>
      </c>
      <c r="BB19" s="60" t="s">
        <v>137</v>
      </c>
      <c r="BC19" s="60" t="s">
        <v>137</v>
      </c>
      <c r="BD19" s="60" t="s">
        <v>137</v>
      </c>
      <c r="BE19" s="60" t="s">
        <v>137</v>
      </c>
      <c r="BF19" s="60" t="s">
        <v>137</v>
      </c>
      <c r="BG19" s="60" t="s">
        <v>137</v>
      </c>
      <c r="BH19" s="60" t="s">
        <v>137</v>
      </c>
      <c r="BI19" s="60" t="s">
        <v>137</v>
      </c>
      <c r="BJ19" s="60" t="s">
        <v>137</v>
      </c>
      <c r="BK19" s="60" t="s">
        <v>137</v>
      </c>
      <c r="BL19" s="60" t="s">
        <v>137</v>
      </c>
      <c r="BM19" s="60" t="s">
        <v>137</v>
      </c>
      <c r="BN19" s="60">
        <v>10.199999999999999</v>
      </c>
      <c r="BO19" s="18">
        <f t="shared" si="2"/>
        <v>10.199999999999999</v>
      </c>
      <c r="BP19" s="4"/>
    </row>
    <row r="20" spans="2:68" x14ac:dyDescent="0.2">
      <c r="B20" s="1" t="str">
        <f t="shared" si="0"/>
        <v>Altiplano_Cerritos de Bernal</v>
      </c>
      <c r="C20" s="86" t="s">
        <v>3</v>
      </c>
      <c r="D20" s="86" t="s">
        <v>130</v>
      </c>
      <c r="E20" s="86" t="s">
        <v>5</v>
      </c>
      <c r="F20" s="60">
        <v>24.9</v>
      </c>
      <c r="G20" s="60">
        <v>25.8</v>
      </c>
      <c r="H20" s="60">
        <v>24.1</v>
      </c>
      <c r="I20" s="60">
        <v>23.3</v>
      </c>
      <c r="J20" s="60">
        <v>22</v>
      </c>
      <c r="K20" s="60">
        <v>22.7</v>
      </c>
      <c r="L20" s="60">
        <v>22.8</v>
      </c>
      <c r="M20" s="60">
        <v>15.6</v>
      </c>
      <c r="N20" s="60">
        <v>13.4</v>
      </c>
      <c r="O20" s="60">
        <v>15.3</v>
      </c>
      <c r="P20" s="60">
        <v>14.8</v>
      </c>
      <c r="Q20" s="60">
        <v>13.2</v>
      </c>
      <c r="R20" s="60">
        <v>11.9</v>
      </c>
      <c r="S20" s="60">
        <v>17.7</v>
      </c>
      <c r="T20" s="60">
        <v>19.399999999999999</v>
      </c>
      <c r="U20" s="60">
        <v>17.399999999999999</v>
      </c>
      <c r="V20" s="60">
        <v>21.7</v>
      </c>
      <c r="W20" s="60">
        <v>22.6</v>
      </c>
      <c r="X20" s="60">
        <v>17.899999999999999</v>
      </c>
      <c r="Y20" s="60">
        <v>15.8</v>
      </c>
      <c r="Z20" s="60">
        <v>21.1</v>
      </c>
      <c r="AA20" s="60">
        <v>22</v>
      </c>
      <c r="AB20" s="60">
        <v>22</v>
      </c>
      <c r="AC20" s="60">
        <v>19.100000000000001</v>
      </c>
      <c r="AD20" s="60">
        <v>19.899999999999999</v>
      </c>
      <c r="AE20" s="60">
        <v>17.600000000000001</v>
      </c>
      <c r="AF20" s="60">
        <v>21.4</v>
      </c>
      <c r="AG20" s="60">
        <v>22.7</v>
      </c>
      <c r="AH20" s="60">
        <v>23.4</v>
      </c>
      <c r="AI20" s="60">
        <v>21.8</v>
      </c>
      <c r="AJ20" s="17">
        <f t="shared" si="1"/>
        <v>19.776666666666667</v>
      </c>
      <c r="AK20" s="60">
        <v>6.9</v>
      </c>
      <c r="AL20" s="60">
        <v>5.7</v>
      </c>
      <c r="AM20" s="60">
        <v>10.9</v>
      </c>
      <c r="AN20" s="60">
        <v>6.9</v>
      </c>
      <c r="AO20" s="60">
        <v>7.1</v>
      </c>
      <c r="AP20" s="60">
        <v>11.4</v>
      </c>
      <c r="AQ20" s="60">
        <v>9</v>
      </c>
      <c r="AR20" s="60">
        <v>9.3000000000000007</v>
      </c>
      <c r="AS20" s="60">
        <v>7.4</v>
      </c>
      <c r="AT20" s="60">
        <v>8.6</v>
      </c>
      <c r="AU20" s="60">
        <v>9.1999999999999993</v>
      </c>
      <c r="AV20" s="60">
        <v>10.5</v>
      </c>
      <c r="AW20" s="60">
        <v>9.1999999999999993</v>
      </c>
      <c r="AX20" s="60">
        <v>9.9</v>
      </c>
      <c r="AY20" s="60">
        <v>10.1</v>
      </c>
      <c r="AZ20" s="60">
        <v>5.6</v>
      </c>
      <c r="BA20" s="60">
        <v>7.2</v>
      </c>
      <c r="BB20" s="60">
        <v>3.1</v>
      </c>
      <c r="BC20" s="60">
        <v>6.1</v>
      </c>
      <c r="BD20" s="60">
        <v>6.3</v>
      </c>
      <c r="BE20" s="60">
        <v>6.6</v>
      </c>
      <c r="BF20" s="60">
        <v>3.8</v>
      </c>
      <c r="BG20" s="60">
        <v>4.5</v>
      </c>
      <c r="BH20" s="60">
        <v>6.5</v>
      </c>
      <c r="BI20" s="60">
        <v>4.5</v>
      </c>
      <c r="BJ20" s="60">
        <v>6</v>
      </c>
      <c r="BK20" s="60">
        <v>3.5</v>
      </c>
      <c r="BL20" s="60">
        <v>0.9</v>
      </c>
      <c r="BM20" s="60">
        <v>6</v>
      </c>
      <c r="BN20" s="60">
        <v>1.2</v>
      </c>
      <c r="BO20" s="18">
        <f t="shared" si="2"/>
        <v>6.7966666666666669</v>
      </c>
      <c r="BP20" s="4"/>
    </row>
    <row r="21" spans="2:68" x14ac:dyDescent="0.2">
      <c r="B21" s="1" t="str">
        <f t="shared" si="0"/>
        <v>Altiplano_Santa Matilde</v>
      </c>
      <c r="C21" s="86" t="s">
        <v>3</v>
      </c>
      <c r="D21" s="86" t="s">
        <v>133</v>
      </c>
      <c r="E21" s="86" t="s">
        <v>5</v>
      </c>
      <c r="F21" s="60">
        <v>26.7</v>
      </c>
      <c r="G21" s="60">
        <v>28.2</v>
      </c>
      <c r="H21" s="60">
        <v>25.7</v>
      </c>
      <c r="I21" s="60">
        <v>25.4</v>
      </c>
      <c r="J21" s="60">
        <v>22.5</v>
      </c>
      <c r="K21" s="60">
        <v>23.3</v>
      </c>
      <c r="L21" s="60">
        <v>25.5</v>
      </c>
      <c r="M21" s="60">
        <v>16.3</v>
      </c>
      <c r="N21" s="60">
        <v>14</v>
      </c>
      <c r="O21" s="60">
        <v>16.5</v>
      </c>
      <c r="P21" s="60">
        <v>15.8</v>
      </c>
      <c r="Q21" s="60">
        <v>14.6</v>
      </c>
      <c r="R21" s="60">
        <v>12.8</v>
      </c>
      <c r="S21" s="60">
        <v>19.2</v>
      </c>
      <c r="T21" s="60">
        <v>19.899999999999999</v>
      </c>
      <c r="U21" s="60">
        <v>20.2</v>
      </c>
      <c r="V21" s="60">
        <v>23.6</v>
      </c>
      <c r="W21" s="60">
        <v>24.1</v>
      </c>
      <c r="X21" s="60">
        <v>19.600000000000001</v>
      </c>
      <c r="Y21" s="60">
        <v>18.2</v>
      </c>
      <c r="Z21" s="60">
        <v>22.4</v>
      </c>
      <c r="AA21" s="60">
        <v>23.5</v>
      </c>
      <c r="AB21" s="60">
        <v>22.9</v>
      </c>
      <c r="AC21" s="60">
        <v>20.8</v>
      </c>
      <c r="AD21" s="60">
        <v>22.1</v>
      </c>
      <c r="AE21" s="60">
        <v>19.399999999999999</v>
      </c>
      <c r="AF21" s="60">
        <v>23.3</v>
      </c>
      <c r="AG21" s="60">
        <v>24.8</v>
      </c>
      <c r="AH21" s="60">
        <v>24.6</v>
      </c>
      <c r="AI21" s="60">
        <v>23.8</v>
      </c>
      <c r="AJ21" s="17">
        <f t="shared" si="1"/>
        <v>21.323333333333327</v>
      </c>
      <c r="AK21" s="60">
        <v>7.5</v>
      </c>
      <c r="AL21" s="60">
        <v>8.1999999999999993</v>
      </c>
      <c r="AM21" s="60">
        <v>8.6999999999999993</v>
      </c>
      <c r="AN21" s="60">
        <v>8.9</v>
      </c>
      <c r="AO21" s="60">
        <v>9.1999999999999993</v>
      </c>
      <c r="AP21" s="60">
        <v>11.2</v>
      </c>
      <c r="AQ21" s="60">
        <v>10.199999999999999</v>
      </c>
      <c r="AR21" s="60">
        <v>9.8000000000000007</v>
      </c>
      <c r="AS21" s="60">
        <v>8.6999999999999993</v>
      </c>
      <c r="AT21" s="60">
        <v>9.3000000000000007</v>
      </c>
      <c r="AU21" s="60">
        <v>9.4</v>
      </c>
      <c r="AV21" s="60">
        <v>11.1</v>
      </c>
      <c r="AW21" s="60">
        <v>10.1</v>
      </c>
      <c r="AX21" s="60">
        <v>10.5</v>
      </c>
      <c r="AY21" s="60">
        <v>9.6999999999999993</v>
      </c>
      <c r="AZ21" s="60">
        <v>4.4000000000000004</v>
      </c>
      <c r="BA21" s="60">
        <v>6.7</v>
      </c>
      <c r="BB21" s="60">
        <v>4.7</v>
      </c>
      <c r="BC21" s="60">
        <v>7.2</v>
      </c>
      <c r="BD21" s="60">
        <v>6.7</v>
      </c>
      <c r="BE21" s="60">
        <v>5.4</v>
      </c>
      <c r="BF21" s="60">
        <v>4.8</v>
      </c>
      <c r="BG21" s="60">
        <v>6.6</v>
      </c>
      <c r="BH21" s="60">
        <v>6.6</v>
      </c>
      <c r="BI21" s="60">
        <v>1.8</v>
      </c>
      <c r="BJ21" s="60">
        <v>4.5</v>
      </c>
      <c r="BK21" s="60">
        <v>3.9</v>
      </c>
      <c r="BL21" s="60">
        <v>2.2000000000000002</v>
      </c>
      <c r="BM21" s="60">
        <v>5.0999999999999996</v>
      </c>
      <c r="BN21" s="60">
        <v>4</v>
      </c>
      <c r="BO21" s="18">
        <f t="shared" si="2"/>
        <v>7.2366666666666655</v>
      </c>
      <c r="BP21" s="4"/>
    </row>
    <row r="22" spans="2:68" x14ac:dyDescent="0.2">
      <c r="B22" s="1" t="str">
        <f t="shared" si="0"/>
        <v>Altiplano_La Herradura</v>
      </c>
      <c r="C22" s="86" t="s">
        <v>3</v>
      </c>
      <c r="D22" s="86" t="s">
        <v>131</v>
      </c>
      <c r="E22" s="86" t="s">
        <v>11</v>
      </c>
      <c r="F22" s="60">
        <v>24.9</v>
      </c>
      <c r="G22" s="60">
        <v>25.1</v>
      </c>
      <c r="H22" s="60">
        <v>22.8</v>
      </c>
      <c r="I22" s="60">
        <v>21.7</v>
      </c>
      <c r="J22" s="60">
        <v>19.5</v>
      </c>
      <c r="K22" s="60">
        <v>23.4</v>
      </c>
      <c r="L22" s="60">
        <v>22.5</v>
      </c>
      <c r="M22" s="60">
        <v>14.3</v>
      </c>
      <c r="N22" s="60">
        <v>11.6</v>
      </c>
      <c r="O22" s="60">
        <v>14.9</v>
      </c>
      <c r="P22" s="60">
        <v>14.1</v>
      </c>
      <c r="Q22" s="60">
        <v>12.7</v>
      </c>
      <c r="R22" s="60">
        <v>11.3</v>
      </c>
      <c r="S22" s="60">
        <v>16.899999999999999</v>
      </c>
      <c r="T22" s="60">
        <v>18.3</v>
      </c>
      <c r="U22" s="60">
        <v>17</v>
      </c>
      <c r="V22" s="60">
        <v>21.7</v>
      </c>
      <c r="W22" s="60">
        <v>22.9</v>
      </c>
      <c r="X22" s="60">
        <v>16.600000000000001</v>
      </c>
      <c r="Y22" s="60">
        <v>15.4</v>
      </c>
      <c r="Z22" s="60">
        <v>21.5</v>
      </c>
      <c r="AA22" s="60">
        <v>22.8</v>
      </c>
      <c r="AB22" s="60">
        <v>21.8</v>
      </c>
      <c r="AC22" s="60">
        <v>18.5</v>
      </c>
      <c r="AD22" s="60">
        <v>18.8</v>
      </c>
      <c r="AE22" s="60">
        <v>16.899999999999999</v>
      </c>
      <c r="AF22" s="60">
        <v>22.5</v>
      </c>
      <c r="AG22" s="60">
        <v>23.1</v>
      </c>
      <c r="AH22" s="60">
        <v>22.6</v>
      </c>
      <c r="AI22" s="60">
        <v>21.9</v>
      </c>
      <c r="AJ22" s="17">
        <f t="shared" si="1"/>
        <v>19.266666666666666</v>
      </c>
      <c r="AK22" s="60">
        <v>4.9000000000000004</v>
      </c>
      <c r="AL22" s="60">
        <v>4.4000000000000004</v>
      </c>
      <c r="AM22" s="60">
        <v>9.8000000000000007</v>
      </c>
      <c r="AN22" s="60">
        <v>7.7</v>
      </c>
      <c r="AO22" s="60">
        <v>8.6999999999999993</v>
      </c>
      <c r="AP22" s="60">
        <v>11.5</v>
      </c>
      <c r="AQ22" s="60">
        <v>11.6</v>
      </c>
      <c r="AR22" s="60">
        <v>9.5</v>
      </c>
      <c r="AS22" s="60">
        <v>8.8000000000000007</v>
      </c>
      <c r="AT22" s="60">
        <v>7.2</v>
      </c>
      <c r="AU22" s="60">
        <v>8.6999999999999993</v>
      </c>
      <c r="AV22" s="60">
        <v>10.199999999999999</v>
      </c>
      <c r="AW22" s="60">
        <v>9</v>
      </c>
      <c r="AX22" s="60">
        <v>9.6</v>
      </c>
      <c r="AY22" s="60">
        <v>9.3000000000000007</v>
      </c>
      <c r="AZ22" s="60">
        <v>4.5999999999999996</v>
      </c>
      <c r="BA22" s="60">
        <v>4.5</v>
      </c>
      <c r="BB22" s="60">
        <v>3</v>
      </c>
      <c r="BC22" s="60">
        <v>7.3</v>
      </c>
      <c r="BD22" s="60">
        <v>6.6</v>
      </c>
      <c r="BE22" s="60">
        <v>5.0999999999999996</v>
      </c>
      <c r="BF22" s="60">
        <v>2.2999999999999998</v>
      </c>
      <c r="BG22" s="60">
        <v>2.4</v>
      </c>
      <c r="BH22" s="60">
        <v>4.2</v>
      </c>
      <c r="BI22" s="60">
        <v>0</v>
      </c>
      <c r="BJ22" s="60">
        <v>3.9</v>
      </c>
      <c r="BK22" s="60">
        <v>4.8</v>
      </c>
      <c r="BL22" s="60">
        <v>5.4</v>
      </c>
      <c r="BM22" s="60">
        <v>6.8</v>
      </c>
      <c r="BN22" s="60">
        <v>3.9</v>
      </c>
      <c r="BO22" s="18">
        <f t="shared" si="2"/>
        <v>6.5233333333333352</v>
      </c>
      <c r="BP22" s="4"/>
    </row>
    <row r="23" spans="2:68" x14ac:dyDescent="0.2">
      <c r="B23" s="1" t="str">
        <f t="shared" si="0"/>
        <v>Altiplano_Peotillos</v>
      </c>
      <c r="C23" s="142" t="s">
        <v>3</v>
      </c>
      <c r="D23" s="142" t="s">
        <v>48</v>
      </c>
      <c r="E23" s="142" t="s">
        <v>49</v>
      </c>
      <c r="F23" s="60" t="s">
        <v>137</v>
      </c>
      <c r="G23" s="60" t="s">
        <v>137</v>
      </c>
      <c r="H23" s="60" t="s">
        <v>137</v>
      </c>
      <c r="I23" s="60" t="s">
        <v>137</v>
      </c>
      <c r="J23" s="60" t="s">
        <v>137</v>
      </c>
      <c r="K23" s="60" t="s">
        <v>137</v>
      </c>
      <c r="L23" s="60" t="s">
        <v>137</v>
      </c>
      <c r="M23" s="60" t="s">
        <v>137</v>
      </c>
      <c r="N23" s="60" t="s">
        <v>137</v>
      </c>
      <c r="O23" s="60" t="s">
        <v>137</v>
      </c>
      <c r="P23" s="60" t="s">
        <v>137</v>
      </c>
      <c r="Q23" s="60" t="s">
        <v>137</v>
      </c>
      <c r="R23" s="60" t="s">
        <v>137</v>
      </c>
      <c r="S23" s="60" t="s">
        <v>137</v>
      </c>
      <c r="T23" s="60" t="s">
        <v>137</v>
      </c>
      <c r="U23" s="60" t="s">
        <v>137</v>
      </c>
      <c r="V23" s="60" t="s">
        <v>137</v>
      </c>
      <c r="W23" s="60" t="s">
        <v>137</v>
      </c>
      <c r="X23" s="60" t="s">
        <v>137</v>
      </c>
      <c r="Y23" s="60" t="s">
        <v>137</v>
      </c>
      <c r="Z23" s="60" t="s">
        <v>137</v>
      </c>
      <c r="AA23" s="60" t="s">
        <v>137</v>
      </c>
      <c r="AB23" s="60" t="s">
        <v>137</v>
      </c>
      <c r="AC23" s="60" t="s">
        <v>137</v>
      </c>
      <c r="AD23" s="60" t="s">
        <v>137</v>
      </c>
      <c r="AE23" s="60" t="s">
        <v>137</v>
      </c>
      <c r="AF23" s="60" t="s">
        <v>137</v>
      </c>
      <c r="AG23" s="60" t="s">
        <v>137</v>
      </c>
      <c r="AH23" s="60" t="s">
        <v>137</v>
      </c>
      <c r="AI23" s="60">
        <v>21.9</v>
      </c>
      <c r="AJ23" s="17">
        <f t="shared" si="1"/>
        <v>21.9</v>
      </c>
      <c r="AK23" s="60" t="s">
        <v>137</v>
      </c>
      <c r="AL23" s="60" t="s">
        <v>137</v>
      </c>
      <c r="AM23" s="60" t="s">
        <v>137</v>
      </c>
      <c r="AN23" s="60" t="s">
        <v>137</v>
      </c>
      <c r="AO23" s="60" t="s">
        <v>137</v>
      </c>
      <c r="AP23" s="60" t="s">
        <v>137</v>
      </c>
      <c r="AQ23" s="60" t="s">
        <v>137</v>
      </c>
      <c r="AR23" s="60" t="s">
        <v>137</v>
      </c>
      <c r="AS23" s="60" t="s">
        <v>137</v>
      </c>
      <c r="AT23" s="60" t="s">
        <v>137</v>
      </c>
      <c r="AU23" s="60" t="s">
        <v>137</v>
      </c>
      <c r="AV23" s="60" t="s">
        <v>137</v>
      </c>
      <c r="AW23" s="60" t="s">
        <v>137</v>
      </c>
      <c r="AX23" s="60" t="s">
        <v>137</v>
      </c>
      <c r="AY23" s="60" t="s">
        <v>137</v>
      </c>
      <c r="AZ23" s="60" t="s">
        <v>137</v>
      </c>
      <c r="BA23" s="60" t="s">
        <v>137</v>
      </c>
      <c r="BB23" s="60" t="s">
        <v>137</v>
      </c>
      <c r="BC23" s="60" t="s">
        <v>137</v>
      </c>
      <c r="BD23" s="60" t="s">
        <v>137</v>
      </c>
      <c r="BE23" s="60" t="s">
        <v>137</v>
      </c>
      <c r="BF23" s="60" t="s">
        <v>137</v>
      </c>
      <c r="BG23" s="60" t="s">
        <v>137</v>
      </c>
      <c r="BH23" s="60" t="s">
        <v>137</v>
      </c>
      <c r="BI23" s="60" t="s">
        <v>137</v>
      </c>
      <c r="BJ23" s="60" t="s">
        <v>137</v>
      </c>
      <c r="BK23" s="60" t="s">
        <v>137</v>
      </c>
      <c r="BL23" s="60" t="s">
        <v>137</v>
      </c>
      <c r="BM23" s="60" t="s">
        <v>137</v>
      </c>
      <c r="BN23" s="60">
        <v>3.9</v>
      </c>
      <c r="BO23" s="18">
        <f t="shared" si="2"/>
        <v>3.9</v>
      </c>
      <c r="BP23" s="4"/>
    </row>
    <row r="24" spans="2:68" x14ac:dyDescent="0.2">
      <c r="B24" s="1" t="str">
        <f t="shared" si="0"/>
        <v>Centro_Benito Juárez</v>
      </c>
      <c r="C24" s="87" t="s">
        <v>6</v>
      </c>
      <c r="D24" s="87" t="s">
        <v>7</v>
      </c>
      <c r="E24" s="87" t="s">
        <v>8</v>
      </c>
      <c r="F24" s="60">
        <v>29.2</v>
      </c>
      <c r="G24" s="60">
        <v>27.9</v>
      </c>
      <c r="H24" s="60">
        <v>25.3</v>
      </c>
      <c r="I24" s="60">
        <v>22.9</v>
      </c>
      <c r="J24" s="60">
        <v>21.5</v>
      </c>
      <c r="K24" s="60">
        <v>27.6</v>
      </c>
      <c r="L24" s="60">
        <v>27.4</v>
      </c>
      <c r="M24" s="60">
        <v>18.399999999999999</v>
      </c>
      <c r="N24" s="60">
        <v>12</v>
      </c>
      <c r="O24" s="60">
        <v>14</v>
      </c>
      <c r="P24" s="60">
        <v>15.6</v>
      </c>
      <c r="Q24" s="60">
        <v>14</v>
      </c>
      <c r="R24" s="60">
        <v>13.7</v>
      </c>
      <c r="S24" s="60">
        <v>17.600000000000001</v>
      </c>
      <c r="T24" s="60">
        <v>17.8</v>
      </c>
      <c r="U24" s="60">
        <v>20</v>
      </c>
      <c r="V24" s="60">
        <v>24</v>
      </c>
      <c r="W24" s="60">
        <v>26</v>
      </c>
      <c r="X24" s="60">
        <v>17.899999999999999</v>
      </c>
      <c r="Y24" s="60">
        <v>18.8</v>
      </c>
      <c r="Z24" s="60">
        <v>23.9</v>
      </c>
      <c r="AA24" s="60">
        <v>25.8</v>
      </c>
      <c r="AB24" s="60">
        <v>24.7</v>
      </c>
      <c r="AC24" s="60">
        <v>21.2</v>
      </c>
      <c r="AD24" s="60">
        <v>20.8</v>
      </c>
      <c r="AE24" s="60">
        <v>19.100000000000001</v>
      </c>
      <c r="AF24" s="60">
        <v>25.1</v>
      </c>
      <c r="AG24" s="60">
        <v>26.3</v>
      </c>
      <c r="AH24" s="60">
        <v>25.8</v>
      </c>
      <c r="AI24" s="60">
        <v>27</v>
      </c>
      <c r="AJ24" s="17">
        <f t="shared" si="1"/>
        <v>21.709999999999997</v>
      </c>
      <c r="AK24" s="60">
        <v>5.9</v>
      </c>
      <c r="AL24" s="60">
        <v>6.6</v>
      </c>
      <c r="AM24" s="60">
        <v>7.5</v>
      </c>
      <c r="AN24" s="60">
        <v>6.1</v>
      </c>
      <c r="AO24" s="60">
        <v>8.6999999999999993</v>
      </c>
      <c r="AP24" s="60">
        <v>10.7</v>
      </c>
      <c r="AQ24" s="60">
        <v>9.5</v>
      </c>
      <c r="AR24" s="60">
        <v>11.5</v>
      </c>
      <c r="AS24" s="60">
        <v>10.3</v>
      </c>
      <c r="AT24" s="60">
        <v>9.5</v>
      </c>
      <c r="AU24" s="60">
        <v>10.1</v>
      </c>
      <c r="AV24" s="60">
        <v>11</v>
      </c>
      <c r="AW24" s="60">
        <v>10.3</v>
      </c>
      <c r="AX24" s="60">
        <v>11.2</v>
      </c>
      <c r="AY24" s="60">
        <v>8.8000000000000007</v>
      </c>
      <c r="AZ24" s="60">
        <v>6.4</v>
      </c>
      <c r="BA24" s="60">
        <v>6.8</v>
      </c>
      <c r="BB24" s="60">
        <v>5.5</v>
      </c>
      <c r="BC24" s="60">
        <v>8.6999999999999993</v>
      </c>
      <c r="BD24" s="60">
        <v>7.5</v>
      </c>
      <c r="BE24" s="60">
        <v>7.7</v>
      </c>
      <c r="BF24" s="60">
        <v>3.2</v>
      </c>
      <c r="BG24" s="60">
        <v>4.2</v>
      </c>
      <c r="BH24" s="60">
        <v>5.8</v>
      </c>
      <c r="BI24" s="60">
        <v>0.8</v>
      </c>
      <c r="BJ24" s="60">
        <v>4.8</v>
      </c>
      <c r="BK24" s="60">
        <v>2.2000000000000002</v>
      </c>
      <c r="BL24" s="60">
        <v>10.5</v>
      </c>
      <c r="BM24" s="60">
        <v>6</v>
      </c>
      <c r="BN24" s="60">
        <v>7.6</v>
      </c>
      <c r="BO24" s="18">
        <f t="shared" si="2"/>
        <v>7.5133333333333328</v>
      </c>
      <c r="BP24" s="4"/>
    </row>
    <row r="25" spans="2:68" x14ac:dyDescent="0.2">
      <c r="B25" s="1" t="str">
        <f t="shared" si="0"/>
        <v>Centro_El Polvorín</v>
      </c>
      <c r="C25" s="87" t="s">
        <v>6</v>
      </c>
      <c r="D25" s="87" t="s">
        <v>25</v>
      </c>
      <c r="E25" s="87" t="s">
        <v>26</v>
      </c>
      <c r="F25" s="60">
        <v>28.5</v>
      </c>
      <c r="G25" s="60">
        <v>26.6</v>
      </c>
      <c r="H25" s="60">
        <v>25.9</v>
      </c>
      <c r="I25" s="60">
        <v>24.2</v>
      </c>
      <c r="J25" s="60">
        <v>22.5</v>
      </c>
      <c r="K25" s="60">
        <v>28.3</v>
      </c>
      <c r="L25" s="60">
        <v>26.7</v>
      </c>
      <c r="M25" s="60">
        <v>19.600000000000001</v>
      </c>
      <c r="N25" s="60">
        <v>12.5</v>
      </c>
      <c r="O25" s="60">
        <v>14.5</v>
      </c>
      <c r="P25" s="60">
        <v>16.5</v>
      </c>
      <c r="Q25" s="60">
        <v>13.9</v>
      </c>
      <c r="R25" s="60">
        <v>13.4</v>
      </c>
      <c r="S25" s="60">
        <v>17.600000000000001</v>
      </c>
      <c r="T25" s="60">
        <v>17.899999999999999</v>
      </c>
      <c r="U25" s="60">
        <v>19.399999999999999</v>
      </c>
      <c r="V25" s="60">
        <v>23.1</v>
      </c>
      <c r="W25" s="60">
        <v>26.3</v>
      </c>
      <c r="X25" s="60">
        <v>18.899999999999999</v>
      </c>
      <c r="Y25" s="60">
        <v>17.7</v>
      </c>
      <c r="Z25" s="60">
        <v>21.7</v>
      </c>
      <c r="AA25" s="60">
        <v>25.2</v>
      </c>
      <c r="AB25" s="60">
        <v>24.6</v>
      </c>
      <c r="AC25" s="60">
        <v>20.3</v>
      </c>
      <c r="AD25" s="60">
        <v>20.7</v>
      </c>
      <c r="AE25" s="60">
        <v>19.600000000000001</v>
      </c>
      <c r="AF25" s="60">
        <v>25.7</v>
      </c>
      <c r="AG25" s="60">
        <v>27.7</v>
      </c>
      <c r="AH25" s="60">
        <v>27.9</v>
      </c>
      <c r="AI25" s="60">
        <v>27.3</v>
      </c>
      <c r="AJ25" s="17">
        <f t="shared" si="1"/>
        <v>21.823333333333334</v>
      </c>
      <c r="AK25" s="60">
        <v>8</v>
      </c>
      <c r="AL25" s="60">
        <v>9.5</v>
      </c>
      <c r="AM25" s="60">
        <v>11.1</v>
      </c>
      <c r="AN25" s="60">
        <v>8.5</v>
      </c>
      <c r="AO25" s="60">
        <v>11.8</v>
      </c>
      <c r="AP25" s="60">
        <v>13.9</v>
      </c>
      <c r="AQ25" s="60">
        <v>13</v>
      </c>
      <c r="AR25" s="60">
        <v>12.6</v>
      </c>
      <c r="AS25" s="60">
        <v>10.9</v>
      </c>
      <c r="AT25" s="60">
        <v>10</v>
      </c>
      <c r="AU25" s="60">
        <v>11.4</v>
      </c>
      <c r="AV25" s="60">
        <v>11.4</v>
      </c>
      <c r="AW25" s="60">
        <v>10.7</v>
      </c>
      <c r="AX25" s="60">
        <v>11.4</v>
      </c>
      <c r="AY25" s="60">
        <v>9.8000000000000007</v>
      </c>
      <c r="AZ25" s="60">
        <v>8.1999999999999993</v>
      </c>
      <c r="BA25" s="60">
        <v>7.4</v>
      </c>
      <c r="BB25" s="60">
        <v>12.6</v>
      </c>
      <c r="BC25" s="60">
        <v>10.6</v>
      </c>
      <c r="BD25" s="60">
        <v>9.1</v>
      </c>
      <c r="BE25" s="60">
        <v>8.6999999999999993</v>
      </c>
      <c r="BF25" s="60">
        <v>10.1</v>
      </c>
      <c r="BG25" s="60">
        <v>6.6</v>
      </c>
      <c r="BH25" s="60">
        <v>8.5</v>
      </c>
      <c r="BI25" s="60">
        <v>2.9</v>
      </c>
      <c r="BJ25" s="60">
        <v>8.3000000000000007</v>
      </c>
      <c r="BK25" s="60">
        <v>5.5</v>
      </c>
      <c r="BL25" s="60">
        <v>6.8</v>
      </c>
      <c r="BM25" s="60">
        <v>6.3</v>
      </c>
      <c r="BN25" s="60">
        <v>7.6</v>
      </c>
      <c r="BO25" s="18">
        <f t="shared" si="2"/>
        <v>9.4400000000000013</v>
      </c>
      <c r="BP25" s="4"/>
    </row>
    <row r="26" spans="2:68" x14ac:dyDescent="0.2">
      <c r="B26" s="1" t="str">
        <f t="shared" si="0"/>
        <v xml:space="preserve">Centro_Santa Clara </v>
      </c>
      <c r="C26" s="87" t="s">
        <v>6</v>
      </c>
      <c r="D26" s="87" t="s">
        <v>64</v>
      </c>
      <c r="E26" s="87" t="s">
        <v>65</v>
      </c>
      <c r="F26" s="60">
        <v>28.3</v>
      </c>
      <c r="G26" s="60">
        <v>27.1</v>
      </c>
      <c r="H26" s="60">
        <v>26.4</v>
      </c>
      <c r="I26" s="60">
        <v>24.4</v>
      </c>
      <c r="J26" s="60">
        <v>21.4</v>
      </c>
      <c r="K26" s="60">
        <v>27.1</v>
      </c>
      <c r="L26" s="60">
        <v>25.3</v>
      </c>
      <c r="M26" s="60">
        <v>18.5</v>
      </c>
      <c r="N26" s="60">
        <v>13</v>
      </c>
      <c r="O26" s="60">
        <v>14.5</v>
      </c>
      <c r="P26" s="60">
        <v>15.6</v>
      </c>
      <c r="Q26" s="60">
        <v>14.1</v>
      </c>
      <c r="R26" s="60">
        <v>13.6</v>
      </c>
      <c r="S26" s="60">
        <v>18</v>
      </c>
      <c r="T26" s="60">
        <v>17.899999999999999</v>
      </c>
      <c r="U26" s="60">
        <v>19.3</v>
      </c>
      <c r="V26" s="60">
        <v>23.6</v>
      </c>
      <c r="W26" s="60">
        <v>25.8</v>
      </c>
      <c r="X26" s="60">
        <v>19.3</v>
      </c>
      <c r="Y26" s="60">
        <v>19</v>
      </c>
      <c r="Z26" s="60">
        <v>22.1</v>
      </c>
      <c r="AA26" s="60">
        <v>25</v>
      </c>
      <c r="AB26" s="60">
        <v>24.9</v>
      </c>
      <c r="AC26" s="60">
        <v>20.3</v>
      </c>
      <c r="AD26" s="60">
        <v>21.6</v>
      </c>
      <c r="AE26" s="60">
        <v>19.3</v>
      </c>
      <c r="AF26" s="60">
        <v>24.3</v>
      </c>
      <c r="AG26" s="60">
        <v>27.5</v>
      </c>
      <c r="AH26" s="60">
        <v>29.4</v>
      </c>
      <c r="AI26" s="60">
        <v>27.6</v>
      </c>
      <c r="AJ26" s="17">
        <f t="shared" si="1"/>
        <v>21.806666666666665</v>
      </c>
      <c r="AK26" s="60">
        <v>6.9</v>
      </c>
      <c r="AL26" s="60">
        <v>9.6999999999999993</v>
      </c>
      <c r="AM26" s="60">
        <v>10.5</v>
      </c>
      <c r="AN26" s="60">
        <v>8.6</v>
      </c>
      <c r="AO26" s="60">
        <v>12.8</v>
      </c>
      <c r="AP26" s="60">
        <v>13.5</v>
      </c>
      <c r="AQ26" s="60">
        <v>12.4</v>
      </c>
      <c r="AR26" s="60">
        <v>12.9</v>
      </c>
      <c r="AS26" s="60">
        <v>10.6</v>
      </c>
      <c r="AT26" s="60">
        <v>10.1</v>
      </c>
      <c r="AU26" s="60">
        <v>11.3</v>
      </c>
      <c r="AV26" s="60">
        <v>11.5</v>
      </c>
      <c r="AW26" s="60">
        <v>10.8</v>
      </c>
      <c r="AX26" s="60">
        <v>11.5</v>
      </c>
      <c r="AY26" s="60">
        <v>10</v>
      </c>
      <c r="AZ26" s="60">
        <v>6.7</v>
      </c>
      <c r="BA26" s="60">
        <v>7.5</v>
      </c>
      <c r="BB26" s="60">
        <v>11.9</v>
      </c>
      <c r="BC26" s="60">
        <v>10.199999999999999</v>
      </c>
      <c r="BD26" s="60">
        <v>8</v>
      </c>
      <c r="BE26" s="60">
        <v>7.8</v>
      </c>
      <c r="BF26" s="60">
        <v>9.5</v>
      </c>
      <c r="BG26" s="60">
        <v>5.9</v>
      </c>
      <c r="BH26" s="60">
        <v>7.6</v>
      </c>
      <c r="BI26" s="60">
        <v>1.8</v>
      </c>
      <c r="BJ26" s="60">
        <v>7.8</v>
      </c>
      <c r="BK26" s="60">
        <v>5</v>
      </c>
      <c r="BL26" s="60">
        <v>5.8</v>
      </c>
      <c r="BM26" s="60">
        <v>7.4</v>
      </c>
      <c r="BN26" s="60">
        <v>6.2</v>
      </c>
      <c r="BO26" s="18">
        <f t="shared" si="2"/>
        <v>9.0733333333333324</v>
      </c>
      <c r="BP26" s="4"/>
    </row>
    <row r="27" spans="2:68" x14ac:dyDescent="0.2">
      <c r="B27" s="1" t="str">
        <f t="shared" si="0"/>
        <v>Centro_INIFAP San Luis</v>
      </c>
      <c r="C27" s="87" t="s">
        <v>6</v>
      </c>
      <c r="D27" s="87" t="s">
        <v>106</v>
      </c>
      <c r="E27" s="87" t="s">
        <v>104</v>
      </c>
      <c r="F27" s="60">
        <v>27.4</v>
      </c>
      <c r="G27" s="60">
        <v>26.9</v>
      </c>
      <c r="H27" s="60">
        <v>24.4</v>
      </c>
      <c r="I27" s="60">
        <v>22.9</v>
      </c>
      <c r="J27" s="60">
        <v>21.8</v>
      </c>
      <c r="K27" s="60">
        <v>26.7</v>
      </c>
      <c r="L27" s="60">
        <v>27.2</v>
      </c>
      <c r="M27" s="60">
        <v>17.8</v>
      </c>
      <c r="N27" s="60">
        <v>13.9</v>
      </c>
      <c r="O27" s="60">
        <v>15</v>
      </c>
      <c r="P27" s="60">
        <v>16.8</v>
      </c>
      <c r="Q27" s="60">
        <v>14.8</v>
      </c>
      <c r="R27" s="60">
        <v>15.8</v>
      </c>
      <c r="S27" s="60">
        <v>20</v>
      </c>
      <c r="T27" s="60">
        <v>15.7</v>
      </c>
      <c r="U27" s="60">
        <v>19.600000000000001</v>
      </c>
      <c r="V27" s="60">
        <v>23.9</v>
      </c>
      <c r="W27" s="60">
        <v>24.5</v>
      </c>
      <c r="X27" s="60">
        <v>16.2</v>
      </c>
      <c r="Y27" s="60">
        <v>18.600000000000001</v>
      </c>
      <c r="Z27" s="60">
        <v>22.9</v>
      </c>
      <c r="AA27" s="60">
        <v>25</v>
      </c>
      <c r="AB27" s="60">
        <v>23.1</v>
      </c>
      <c r="AC27" s="60">
        <v>20.2</v>
      </c>
      <c r="AD27" s="60">
        <v>20.3</v>
      </c>
      <c r="AE27" s="60">
        <v>19.100000000000001</v>
      </c>
      <c r="AF27" s="60">
        <v>24.6</v>
      </c>
      <c r="AG27" s="60">
        <v>26.4</v>
      </c>
      <c r="AH27" s="60">
        <v>26.1</v>
      </c>
      <c r="AI27" s="60">
        <v>27.1</v>
      </c>
      <c r="AJ27" s="17">
        <f t="shared" si="1"/>
        <v>21.490000000000002</v>
      </c>
      <c r="AK27" s="60">
        <v>4.2</v>
      </c>
      <c r="AL27" s="60">
        <v>5.6</v>
      </c>
      <c r="AM27" s="60">
        <v>8.3000000000000007</v>
      </c>
      <c r="AN27" s="60">
        <v>8.9</v>
      </c>
      <c r="AO27" s="60">
        <v>10.8</v>
      </c>
      <c r="AP27" s="60">
        <v>11.5</v>
      </c>
      <c r="AQ27" s="60">
        <v>9</v>
      </c>
      <c r="AR27" s="60">
        <v>10.8</v>
      </c>
      <c r="AS27" s="60">
        <v>10.7</v>
      </c>
      <c r="AT27" s="60">
        <v>9.5</v>
      </c>
      <c r="AU27" s="60">
        <v>10.7</v>
      </c>
      <c r="AV27" s="60">
        <v>10.9</v>
      </c>
      <c r="AW27" s="60">
        <v>10.6</v>
      </c>
      <c r="AX27" s="60">
        <v>11.3</v>
      </c>
      <c r="AY27" s="60">
        <v>7.8</v>
      </c>
      <c r="AZ27" s="60">
        <v>6.3</v>
      </c>
      <c r="BA27" s="60">
        <v>5.9</v>
      </c>
      <c r="BB27" s="60">
        <v>8.6999999999999993</v>
      </c>
      <c r="BC27" s="60">
        <v>9.6</v>
      </c>
      <c r="BD27" s="60">
        <v>8.5</v>
      </c>
      <c r="BE27" s="60">
        <v>8.5</v>
      </c>
      <c r="BF27" s="60">
        <v>3.1</v>
      </c>
      <c r="BG27" s="60">
        <v>3.1</v>
      </c>
      <c r="BH27" s="60">
        <v>9.5</v>
      </c>
      <c r="BI27" s="60">
        <v>-0.1</v>
      </c>
      <c r="BJ27" s="60">
        <v>7.8</v>
      </c>
      <c r="BK27" s="60">
        <v>2.1</v>
      </c>
      <c r="BL27" s="60">
        <v>8.4</v>
      </c>
      <c r="BM27" s="60">
        <v>5.7</v>
      </c>
      <c r="BN27" s="60">
        <v>7.4</v>
      </c>
      <c r="BO27" s="18">
        <f t="shared" si="2"/>
        <v>7.8366666666666678</v>
      </c>
      <c r="BP27" s="4"/>
    </row>
    <row r="28" spans="2:68" x14ac:dyDescent="0.2">
      <c r="B28" s="1" t="str">
        <f t="shared" si="0"/>
        <v>Centro_La Lugarda</v>
      </c>
      <c r="C28" s="87" t="s">
        <v>6</v>
      </c>
      <c r="D28" s="87" t="s">
        <v>39</v>
      </c>
      <c r="E28" s="87" t="s">
        <v>40</v>
      </c>
      <c r="F28" s="60">
        <v>26.3</v>
      </c>
      <c r="G28" s="60">
        <v>25.4</v>
      </c>
      <c r="H28" s="60">
        <v>22.4</v>
      </c>
      <c r="I28" s="60">
        <v>20.6</v>
      </c>
      <c r="J28" s="60">
        <v>20</v>
      </c>
      <c r="K28" s="60">
        <v>25.2</v>
      </c>
      <c r="L28" s="60">
        <v>25.4</v>
      </c>
      <c r="M28" s="60">
        <v>18.2</v>
      </c>
      <c r="N28" s="60">
        <v>13.1</v>
      </c>
      <c r="O28" s="60">
        <v>13.3</v>
      </c>
      <c r="P28" s="60">
        <v>17.5</v>
      </c>
      <c r="Q28" s="60">
        <v>12.7</v>
      </c>
      <c r="R28" s="60">
        <v>13.2</v>
      </c>
      <c r="S28" s="60">
        <v>18</v>
      </c>
      <c r="T28" s="60">
        <v>15.1</v>
      </c>
      <c r="U28" s="60">
        <v>17.8</v>
      </c>
      <c r="V28" s="60">
        <v>22</v>
      </c>
      <c r="W28" s="60">
        <v>22.3</v>
      </c>
      <c r="X28" s="60">
        <v>14.5</v>
      </c>
      <c r="Y28" s="60">
        <v>17.399999999999999</v>
      </c>
      <c r="Z28" s="60">
        <v>21.2</v>
      </c>
      <c r="AA28" s="60">
        <v>22.7</v>
      </c>
      <c r="AB28" s="60">
        <v>20.7</v>
      </c>
      <c r="AC28" s="60">
        <v>20.6</v>
      </c>
      <c r="AD28" s="60">
        <v>19.3</v>
      </c>
      <c r="AE28" s="60">
        <v>17.2</v>
      </c>
      <c r="AF28" s="60">
        <v>22.6</v>
      </c>
      <c r="AG28" s="60">
        <v>22.5</v>
      </c>
      <c r="AH28" s="60">
        <v>22.8</v>
      </c>
      <c r="AI28" s="60">
        <v>23.5</v>
      </c>
      <c r="AJ28" s="17">
        <f t="shared" si="1"/>
        <v>19.783333333333328</v>
      </c>
      <c r="AK28" s="60">
        <v>4.5999999999999996</v>
      </c>
      <c r="AL28" s="60">
        <v>6.1</v>
      </c>
      <c r="AM28" s="60">
        <v>7.3</v>
      </c>
      <c r="AN28" s="60">
        <v>8</v>
      </c>
      <c r="AO28" s="60">
        <v>10.9</v>
      </c>
      <c r="AP28" s="60">
        <v>11.6</v>
      </c>
      <c r="AQ28" s="60">
        <v>7</v>
      </c>
      <c r="AR28" s="60">
        <v>10.6</v>
      </c>
      <c r="AS28" s="60">
        <v>8.5</v>
      </c>
      <c r="AT28" s="60">
        <v>8</v>
      </c>
      <c r="AU28" s="60">
        <v>9.1</v>
      </c>
      <c r="AV28" s="60">
        <v>10.1</v>
      </c>
      <c r="AW28" s="60">
        <v>9.1</v>
      </c>
      <c r="AX28" s="60">
        <v>10.1</v>
      </c>
      <c r="AY28" s="60">
        <v>8.1</v>
      </c>
      <c r="AZ28" s="60">
        <v>5.4</v>
      </c>
      <c r="BA28" s="60">
        <v>5</v>
      </c>
      <c r="BB28" s="60">
        <v>5.4</v>
      </c>
      <c r="BC28" s="60">
        <v>8.6</v>
      </c>
      <c r="BD28" s="60">
        <v>7</v>
      </c>
      <c r="BE28" s="60">
        <v>7.1</v>
      </c>
      <c r="BF28" s="60">
        <v>3.2</v>
      </c>
      <c r="BG28" s="60">
        <v>3.3</v>
      </c>
      <c r="BH28" s="60">
        <v>3.4</v>
      </c>
      <c r="BI28" s="60">
        <v>1.1000000000000001</v>
      </c>
      <c r="BJ28" s="60">
        <v>3.6</v>
      </c>
      <c r="BK28" s="60">
        <v>0.3</v>
      </c>
      <c r="BL28" s="60">
        <v>6</v>
      </c>
      <c r="BM28" s="60">
        <v>5.7</v>
      </c>
      <c r="BN28" s="60">
        <v>8.6999999999999993</v>
      </c>
      <c r="BO28" s="18">
        <f t="shared" si="2"/>
        <v>6.7633333333333319</v>
      </c>
      <c r="BP28" s="4"/>
    </row>
    <row r="29" spans="2:68" x14ac:dyDescent="0.2">
      <c r="B29" s="1" t="str">
        <f t="shared" si="0"/>
        <v>Centro_La Purisima</v>
      </c>
      <c r="C29" s="143" t="s">
        <v>6</v>
      </c>
      <c r="D29" s="143" t="s">
        <v>41</v>
      </c>
      <c r="E29" s="143" t="s">
        <v>42</v>
      </c>
      <c r="F29" s="60" t="s">
        <v>137</v>
      </c>
      <c r="G29" s="60" t="s">
        <v>137</v>
      </c>
      <c r="H29" s="60" t="s">
        <v>137</v>
      </c>
      <c r="I29" s="60" t="s">
        <v>137</v>
      </c>
      <c r="J29" s="60" t="s">
        <v>137</v>
      </c>
      <c r="K29" s="60" t="s">
        <v>137</v>
      </c>
      <c r="L29" s="60" t="s">
        <v>137</v>
      </c>
      <c r="M29" s="60" t="s">
        <v>137</v>
      </c>
      <c r="N29" s="60" t="s">
        <v>137</v>
      </c>
      <c r="O29" s="60" t="s">
        <v>137</v>
      </c>
      <c r="P29" s="60" t="s">
        <v>137</v>
      </c>
      <c r="Q29" s="60" t="s">
        <v>137</v>
      </c>
      <c r="R29" s="60" t="s">
        <v>137</v>
      </c>
      <c r="S29" s="60" t="s">
        <v>137</v>
      </c>
      <c r="T29" s="60" t="s">
        <v>137</v>
      </c>
      <c r="U29" s="60" t="s">
        <v>137</v>
      </c>
      <c r="V29" s="60" t="s">
        <v>137</v>
      </c>
      <c r="W29" s="60" t="s">
        <v>137</v>
      </c>
      <c r="X29" s="60" t="s">
        <v>137</v>
      </c>
      <c r="Y29" s="60" t="s">
        <v>137</v>
      </c>
      <c r="Z29" s="60" t="s">
        <v>137</v>
      </c>
      <c r="AA29" s="60" t="s">
        <v>137</v>
      </c>
      <c r="AB29" s="60" t="s">
        <v>137</v>
      </c>
      <c r="AC29" s="60" t="s">
        <v>137</v>
      </c>
      <c r="AD29" s="60" t="s">
        <v>137</v>
      </c>
      <c r="AE29" s="60" t="s">
        <v>137</v>
      </c>
      <c r="AF29" s="60" t="s">
        <v>137</v>
      </c>
      <c r="AG29" s="60" t="s">
        <v>137</v>
      </c>
      <c r="AH29" s="60" t="s">
        <v>137</v>
      </c>
      <c r="AI29" s="60">
        <v>23.5</v>
      </c>
      <c r="AJ29" s="17">
        <f t="shared" si="1"/>
        <v>23.5</v>
      </c>
      <c r="AK29" s="60" t="s">
        <v>137</v>
      </c>
      <c r="AL29" s="60" t="s">
        <v>137</v>
      </c>
      <c r="AM29" s="60" t="s">
        <v>137</v>
      </c>
      <c r="AN29" s="60" t="s">
        <v>137</v>
      </c>
      <c r="AO29" s="60" t="s">
        <v>137</v>
      </c>
      <c r="AP29" s="60" t="s">
        <v>137</v>
      </c>
      <c r="AQ29" s="60" t="s">
        <v>137</v>
      </c>
      <c r="AR29" s="60" t="s">
        <v>137</v>
      </c>
      <c r="AS29" s="60" t="s">
        <v>137</v>
      </c>
      <c r="AT29" s="60" t="s">
        <v>137</v>
      </c>
      <c r="AU29" s="60" t="s">
        <v>137</v>
      </c>
      <c r="AV29" s="60" t="s">
        <v>137</v>
      </c>
      <c r="AW29" s="60" t="s">
        <v>137</v>
      </c>
      <c r="AX29" s="60" t="s">
        <v>137</v>
      </c>
      <c r="AY29" s="60" t="s">
        <v>137</v>
      </c>
      <c r="AZ29" s="60" t="s">
        <v>137</v>
      </c>
      <c r="BA29" s="60" t="s">
        <v>137</v>
      </c>
      <c r="BB29" s="60" t="s">
        <v>137</v>
      </c>
      <c r="BC29" s="60" t="s">
        <v>137</v>
      </c>
      <c r="BD29" s="60" t="s">
        <v>137</v>
      </c>
      <c r="BE29" s="60" t="s">
        <v>137</v>
      </c>
      <c r="BF29" s="60" t="s">
        <v>137</v>
      </c>
      <c r="BG29" s="60" t="s">
        <v>137</v>
      </c>
      <c r="BH29" s="60" t="s">
        <v>137</v>
      </c>
      <c r="BI29" s="60" t="s">
        <v>137</v>
      </c>
      <c r="BJ29" s="60" t="s">
        <v>137</v>
      </c>
      <c r="BK29" s="60" t="s">
        <v>137</v>
      </c>
      <c r="BL29" s="60" t="s">
        <v>137</v>
      </c>
      <c r="BM29" s="60" t="s">
        <v>137</v>
      </c>
      <c r="BN29" s="60">
        <v>12.5</v>
      </c>
      <c r="BO29" s="18">
        <f t="shared" si="2"/>
        <v>12.5</v>
      </c>
      <c r="BP29" s="4"/>
    </row>
    <row r="30" spans="2:68" x14ac:dyDescent="0.2">
      <c r="B30" s="1" t="str">
        <f t="shared" si="0"/>
        <v>Centro_San Ignacio</v>
      </c>
      <c r="C30" s="87" t="s">
        <v>6</v>
      </c>
      <c r="D30" s="87" t="s">
        <v>61</v>
      </c>
      <c r="E30" s="87" t="s">
        <v>62</v>
      </c>
      <c r="F30" s="60">
        <v>28.9</v>
      </c>
      <c r="G30" s="60">
        <v>28.1</v>
      </c>
      <c r="H30" s="60">
        <v>24.3</v>
      </c>
      <c r="I30" s="60">
        <v>22.7</v>
      </c>
      <c r="J30" s="60">
        <v>22.9</v>
      </c>
      <c r="K30" s="60">
        <v>27.7</v>
      </c>
      <c r="L30" s="60">
        <v>27.6</v>
      </c>
      <c r="M30" s="60">
        <v>19.899999999999999</v>
      </c>
      <c r="N30" s="60">
        <v>13.5</v>
      </c>
      <c r="O30" s="60">
        <v>15.8</v>
      </c>
      <c r="P30" s="60">
        <v>17.3</v>
      </c>
      <c r="Q30" s="60">
        <v>14.4</v>
      </c>
      <c r="R30" s="60">
        <v>15.5</v>
      </c>
      <c r="S30" s="60">
        <v>19.8</v>
      </c>
      <c r="T30" s="60">
        <v>16.899999999999999</v>
      </c>
      <c r="U30" s="60">
        <v>19.2</v>
      </c>
      <c r="V30" s="60">
        <v>23.3</v>
      </c>
      <c r="W30" s="60">
        <v>25.3</v>
      </c>
      <c r="X30" s="60">
        <v>15.3</v>
      </c>
      <c r="Y30" s="60">
        <v>19.2</v>
      </c>
      <c r="Z30" s="60">
        <v>23.1</v>
      </c>
      <c r="AA30" s="60">
        <v>25</v>
      </c>
      <c r="AB30" s="60">
        <v>23.6</v>
      </c>
      <c r="AC30" s="60">
        <v>22.1</v>
      </c>
      <c r="AD30" s="60">
        <v>22.2</v>
      </c>
      <c r="AE30" s="60">
        <v>17.7</v>
      </c>
      <c r="AF30" s="60">
        <v>25.4</v>
      </c>
      <c r="AG30" s="60">
        <v>27.6</v>
      </c>
      <c r="AH30" s="60">
        <v>27.4</v>
      </c>
      <c r="AI30" s="60">
        <v>27.9</v>
      </c>
      <c r="AJ30" s="17">
        <f t="shared" si="1"/>
        <v>21.986666666666672</v>
      </c>
      <c r="AK30" s="60">
        <v>6.6</v>
      </c>
      <c r="AL30" s="60">
        <v>8.5</v>
      </c>
      <c r="AM30" s="60">
        <v>10.199999999999999</v>
      </c>
      <c r="AN30" s="60">
        <v>10</v>
      </c>
      <c r="AO30" s="60">
        <v>11.8</v>
      </c>
      <c r="AP30" s="60">
        <v>11.8</v>
      </c>
      <c r="AQ30" s="60">
        <v>10</v>
      </c>
      <c r="AR30" s="60">
        <v>12.3</v>
      </c>
      <c r="AS30" s="60">
        <v>11</v>
      </c>
      <c r="AT30" s="60">
        <v>10</v>
      </c>
      <c r="AU30" s="60">
        <v>11</v>
      </c>
      <c r="AV30" s="60">
        <v>11.4</v>
      </c>
      <c r="AW30" s="60">
        <v>10.9</v>
      </c>
      <c r="AX30" s="60">
        <v>11.3</v>
      </c>
      <c r="AY30" s="60">
        <v>9.4</v>
      </c>
      <c r="AZ30" s="60">
        <v>6.8</v>
      </c>
      <c r="BA30" s="60">
        <v>8.9</v>
      </c>
      <c r="BB30" s="60">
        <v>6.3</v>
      </c>
      <c r="BC30" s="60">
        <v>9.8000000000000007</v>
      </c>
      <c r="BD30" s="60">
        <v>8.4</v>
      </c>
      <c r="BE30" s="60">
        <v>9.8000000000000007</v>
      </c>
      <c r="BF30" s="60">
        <v>4.2</v>
      </c>
      <c r="BG30" s="60">
        <v>4.5999999999999996</v>
      </c>
      <c r="BH30" s="60">
        <v>7</v>
      </c>
      <c r="BI30" s="60">
        <v>2.8</v>
      </c>
      <c r="BJ30" s="60">
        <v>5.3</v>
      </c>
      <c r="BK30" s="60">
        <v>4.8</v>
      </c>
      <c r="BL30" s="60">
        <v>12.5</v>
      </c>
      <c r="BM30" s="60">
        <v>11</v>
      </c>
      <c r="BN30" s="60">
        <v>12.5</v>
      </c>
      <c r="BO30" s="18">
        <f t="shared" si="2"/>
        <v>9.0300000000000029</v>
      </c>
      <c r="BP30" s="4"/>
    </row>
    <row r="31" spans="2:68" x14ac:dyDescent="0.2">
      <c r="B31" s="1" t="str">
        <f t="shared" si="0"/>
        <v>Centro_San Isidro</v>
      </c>
      <c r="C31" s="87" t="s">
        <v>6</v>
      </c>
      <c r="D31" s="87" t="s">
        <v>63</v>
      </c>
      <c r="E31" s="87" t="s">
        <v>62</v>
      </c>
      <c r="F31" s="60">
        <v>28.1</v>
      </c>
      <c r="G31" s="60">
        <v>28</v>
      </c>
      <c r="H31" s="60">
        <v>24.1</v>
      </c>
      <c r="I31" s="60">
        <v>22.3</v>
      </c>
      <c r="J31" s="60">
        <v>21.7</v>
      </c>
      <c r="K31" s="60">
        <v>27.7</v>
      </c>
      <c r="L31" s="60">
        <v>27.6</v>
      </c>
      <c r="M31" s="60">
        <v>20</v>
      </c>
      <c r="N31" s="60">
        <v>13.6</v>
      </c>
      <c r="O31" s="60">
        <v>14.5</v>
      </c>
      <c r="P31" s="60">
        <v>16.899999999999999</v>
      </c>
      <c r="Q31" s="60">
        <v>14.3</v>
      </c>
      <c r="R31" s="60">
        <v>15.2</v>
      </c>
      <c r="S31" s="60">
        <v>19.2</v>
      </c>
      <c r="T31" s="60">
        <v>16.899999999999999</v>
      </c>
      <c r="U31" s="60">
        <v>18.3</v>
      </c>
      <c r="V31" s="60">
        <v>23.9</v>
      </c>
      <c r="W31" s="60">
        <v>24.7</v>
      </c>
      <c r="X31" s="60">
        <v>15.4</v>
      </c>
      <c r="Y31" s="60">
        <v>18.100000000000001</v>
      </c>
      <c r="Z31" s="60">
        <v>23.1</v>
      </c>
      <c r="AA31" s="60">
        <v>25.3</v>
      </c>
      <c r="AB31" s="60">
        <v>22.7</v>
      </c>
      <c r="AC31" s="60">
        <v>21.8</v>
      </c>
      <c r="AD31" s="60">
        <v>21.6</v>
      </c>
      <c r="AE31" s="60">
        <v>16.8</v>
      </c>
      <c r="AF31" s="60">
        <v>25.8</v>
      </c>
      <c r="AG31" s="60">
        <v>25.8</v>
      </c>
      <c r="AH31" s="60">
        <v>26.7</v>
      </c>
      <c r="AI31" s="60">
        <v>28.7</v>
      </c>
      <c r="AJ31" s="17">
        <f t="shared" si="1"/>
        <v>21.626666666666665</v>
      </c>
      <c r="AK31" s="60">
        <v>5.9</v>
      </c>
      <c r="AL31" s="60">
        <v>7.3</v>
      </c>
      <c r="AM31" s="60">
        <v>8.6999999999999993</v>
      </c>
      <c r="AN31" s="60">
        <v>9.6999999999999993</v>
      </c>
      <c r="AO31" s="60">
        <v>12.2</v>
      </c>
      <c r="AP31" s="60">
        <v>13.1</v>
      </c>
      <c r="AQ31" s="60">
        <v>8.1</v>
      </c>
      <c r="AR31" s="60">
        <v>12.3</v>
      </c>
      <c r="AS31" s="60">
        <v>10.6</v>
      </c>
      <c r="AT31" s="60">
        <v>10</v>
      </c>
      <c r="AU31" s="60">
        <v>10.7</v>
      </c>
      <c r="AV31" s="60">
        <v>11</v>
      </c>
      <c r="AW31" s="60">
        <v>10.3</v>
      </c>
      <c r="AX31" s="60">
        <v>10.8</v>
      </c>
      <c r="AY31" s="60">
        <v>10</v>
      </c>
      <c r="AZ31" s="60">
        <v>7.6</v>
      </c>
      <c r="BA31" s="60">
        <v>6.2</v>
      </c>
      <c r="BB31" s="60">
        <v>5.3</v>
      </c>
      <c r="BC31" s="60">
        <v>9</v>
      </c>
      <c r="BD31" s="60">
        <v>7.8</v>
      </c>
      <c r="BE31" s="60">
        <v>8</v>
      </c>
      <c r="BF31" s="60">
        <v>3.8</v>
      </c>
      <c r="BG31" s="60">
        <v>3.9</v>
      </c>
      <c r="BH31" s="60">
        <v>4.4000000000000004</v>
      </c>
      <c r="BI31" s="60">
        <v>1.7</v>
      </c>
      <c r="BJ31" s="60">
        <v>7.3</v>
      </c>
      <c r="BK31" s="60">
        <v>2.7</v>
      </c>
      <c r="BL31" s="60">
        <v>6.2</v>
      </c>
      <c r="BM31" s="60">
        <v>10.3</v>
      </c>
      <c r="BN31" s="60">
        <v>8.1</v>
      </c>
      <c r="BO31" s="18">
        <f t="shared" si="2"/>
        <v>8.1000000000000014</v>
      </c>
      <c r="BP31" s="4"/>
    </row>
    <row r="32" spans="2:68" x14ac:dyDescent="0.2">
      <c r="B32" s="1" t="str">
        <f t="shared" si="0"/>
        <v>Huasteca_5 de Mayo</v>
      </c>
      <c r="C32" s="144" t="s">
        <v>0</v>
      </c>
      <c r="D32" s="144" t="s">
        <v>1</v>
      </c>
      <c r="E32" s="144" t="s">
        <v>2</v>
      </c>
      <c r="F32" s="60" t="s">
        <v>137</v>
      </c>
      <c r="G32" s="60" t="s">
        <v>137</v>
      </c>
      <c r="H32" s="60" t="s">
        <v>137</v>
      </c>
      <c r="I32" s="60" t="s">
        <v>137</v>
      </c>
      <c r="J32" s="60" t="s">
        <v>137</v>
      </c>
      <c r="K32" s="60" t="s">
        <v>137</v>
      </c>
      <c r="L32" s="60" t="s">
        <v>137</v>
      </c>
      <c r="M32" s="60" t="s">
        <v>137</v>
      </c>
      <c r="N32" s="60" t="s">
        <v>137</v>
      </c>
      <c r="O32" s="60" t="s">
        <v>137</v>
      </c>
      <c r="P32" s="60" t="s">
        <v>137</v>
      </c>
      <c r="Q32" s="60" t="s">
        <v>137</v>
      </c>
      <c r="R32" s="60" t="s">
        <v>137</v>
      </c>
      <c r="S32" s="60" t="s">
        <v>137</v>
      </c>
      <c r="T32" s="60" t="s">
        <v>137</v>
      </c>
      <c r="U32" s="60" t="s">
        <v>137</v>
      </c>
      <c r="V32" s="60" t="s">
        <v>137</v>
      </c>
      <c r="W32" s="60" t="s">
        <v>137</v>
      </c>
      <c r="X32" s="60" t="s">
        <v>137</v>
      </c>
      <c r="Y32" s="60" t="s">
        <v>137</v>
      </c>
      <c r="Z32" s="60" t="s">
        <v>137</v>
      </c>
      <c r="AA32" s="60" t="s">
        <v>137</v>
      </c>
      <c r="AB32" s="60" t="s">
        <v>137</v>
      </c>
      <c r="AC32" s="60" t="s">
        <v>137</v>
      </c>
      <c r="AD32" s="60" t="s">
        <v>137</v>
      </c>
      <c r="AE32" s="60" t="s">
        <v>137</v>
      </c>
      <c r="AF32" s="60" t="s">
        <v>137</v>
      </c>
      <c r="AG32" s="60" t="s">
        <v>137</v>
      </c>
      <c r="AH32" s="60" t="s">
        <v>137</v>
      </c>
      <c r="AI32" s="60">
        <v>27.1</v>
      </c>
      <c r="AJ32" s="17">
        <f t="shared" si="1"/>
        <v>27.1</v>
      </c>
      <c r="AK32" s="60" t="s">
        <v>137</v>
      </c>
      <c r="AL32" s="60" t="s">
        <v>137</v>
      </c>
      <c r="AM32" s="60" t="s">
        <v>137</v>
      </c>
      <c r="AN32" s="60" t="s">
        <v>137</v>
      </c>
      <c r="AO32" s="60" t="s">
        <v>137</v>
      </c>
      <c r="AP32" s="60" t="s">
        <v>137</v>
      </c>
      <c r="AQ32" s="60" t="s">
        <v>137</v>
      </c>
      <c r="AR32" s="60" t="s">
        <v>137</v>
      </c>
      <c r="AS32" s="60" t="s">
        <v>137</v>
      </c>
      <c r="AT32" s="60" t="s">
        <v>137</v>
      </c>
      <c r="AU32" s="60" t="s">
        <v>137</v>
      </c>
      <c r="AV32" s="60" t="s">
        <v>137</v>
      </c>
      <c r="AW32" s="60" t="s">
        <v>137</v>
      </c>
      <c r="AX32" s="60" t="s">
        <v>137</v>
      </c>
      <c r="AY32" s="60" t="s">
        <v>137</v>
      </c>
      <c r="AZ32" s="60" t="s">
        <v>137</v>
      </c>
      <c r="BA32" s="60" t="s">
        <v>137</v>
      </c>
      <c r="BB32" s="60" t="s">
        <v>137</v>
      </c>
      <c r="BC32" s="60" t="s">
        <v>137</v>
      </c>
      <c r="BD32" s="60" t="s">
        <v>137</v>
      </c>
      <c r="BE32" s="60" t="s">
        <v>137</v>
      </c>
      <c r="BF32" s="60" t="s">
        <v>137</v>
      </c>
      <c r="BG32" s="60" t="s">
        <v>137</v>
      </c>
      <c r="BH32" s="60" t="s">
        <v>137</v>
      </c>
      <c r="BI32" s="60" t="s">
        <v>137</v>
      </c>
      <c r="BJ32" s="60" t="s">
        <v>137</v>
      </c>
      <c r="BK32" s="60" t="s">
        <v>137</v>
      </c>
      <c r="BL32" s="60" t="s">
        <v>137</v>
      </c>
      <c r="BM32" s="60" t="s">
        <v>137</v>
      </c>
      <c r="BN32" s="60">
        <v>16.399999999999999</v>
      </c>
      <c r="BO32" s="18">
        <f t="shared" si="2"/>
        <v>16.399999999999999</v>
      </c>
      <c r="BP32" s="4"/>
    </row>
    <row r="33" spans="2:68" x14ac:dyDescent="0.2">
      <c r="B33" s="1" t="str">
        <f t="shared" si="0"/>
        <v>Huasteca_Estación Coyoles</v>
      </c>
      <c r="C33" s="144" t="s">
        <v>0</v>
      </c>
      <c r="D33" s="144" t="s">
        <v>32</v>
      </c>
      <c r="E33" s="144" t="s">
        <v>2</v>
      </c>
      <c r="F33" s="60" t="s">
        <v>137</v>
      </c>
      <c r="G33" s="60" t="s">
        <v>137</v>
      </c>
      <c r="H33" s="60" t="s">
        <v>137</v>
      </c>
      <c r="I33" s="60" t="s">
        <v>137</v>
      </c>
      <c r="J33" s="60" t="s">
        <v>137</v>
      </c>
      <c r="K33" s="60" t="s">
        <v>137</v>
      </c>
      <c r="L33" s="60" t="s">
        <v>137</v>
      </c>
      <c r="M33" s="60" t="s">
        <v>137</v>
      </c>
      <c r="N33" s="60" t="s">
        <v>137</v>
      </c>
      <c r="O33" s="60" t="s">
        <v>137</v>
      </c>
      <c r="P33" s="60" t="s">
        <v>137</v>
      </c>
      <c r="Q33" s="60" t="s">
        <v>137</v>
      </c>
      <c r="R33" s="60" t="s">
        <v>137</v>
      </c>
      <c r="S33" s="60" t="s">
        <v>137</v>
      </c>
      <c r="T33" s="60" t="s">
        <v>137</v>
      </c>
      <c r="U33" s="60" t="s">
        <v>137</v>
      </c>
      <c r="V33" s="60" t="s">
        <v>137</v>
      </c>
      <c r="W33" s="60" t="s">
        <v>137</v>
      </c>
      <c r="X33" s="60" t="s">
        <v>137</v>
      </c>
      <c r="Y33" s="60" t="s">
        <v>137</v>
      </c>
      <c r="Z33" s="60" t="s">
        <v>137</v>
      </c>
      <c r="AA33" s="60" t="s">
        <v>137</v>
      </c>
      <c r="AB33" s="60" t="s">
        <v>137</v>
      </c>
      <c r="AC33" s="60" t="s">
        <v>137</v>
      </c>
      <c r="AD33" s="60" t="s">
        <v>137</v>
      </c>
      <c r="AE33" s="60" t="s">
        <v>137</v>
      </c>
      <c r="AF33" s="60" t="s">
        <v>137</v>
      </c>
      <c r="AG33" s="60" t="s">
        <v>137</v>
      </c>
      <c r="AH33" s="60" t="s">
        <v>137</v>
      </c>
      <c r="AI33" s="60">
        <v>27.1</v>
      </c>
      <c r="AJ33" s="17">
        <f t="shared" si="1"/>
        <v>27.1</v>
      </c>
      <c r="AK33" s="60" t="s">
        <v>137</v>
      </c>
      <c r="AL33" s="60" t="s">
        <v>137</v>
      </c>
      <c r="AM33" s="60" t="s">
        <v>137</v>
      </c>
      <c r="AN33" s="60" t="s">
        <v>137</v>
      </c>
      <c r="AO33" s="60" t="s">
        <v>137</v>
      </c>
      <c r="AP33" s="60" t="s">
        <v>137</v>
      </c>
      <c r="AQ33" s="60" t="s">
        <v>137</v>
      </c>
      <c r="AR33" s="60" t="s">
        <v>137</v>
      </c>
      <c r="AS33" s="60" t="s">
        <v>137</v>
      </c>
      <c r="AT33" s="60" t="s">
        <v>137</v>
      </c>
      <c r="AU33" s="60" t="s">
        <v>137</v>
      </c>
      <c r="AV33" s="60" t="s">
        <v>137</v>
      </c>
      <c r="AW33" s="60" t="s">
        <v>137</v>
      </c>
      <c r="AX33" s="60" t="s">
        <v>137</v>
      </c>
      <c r="AY33" s="60" t="s">
        <v>137</v>
      </c>
      <c r="AZ33" s="60" t="s">
        <v>137</v>
      </c>
      <c r="BA33" s="60" t="s">
        <v>137</v>
      </c>
      <c r="BB33" s="60" t="s">
        <v>137</v>
      </c>
      <c r="BC33" s="60" t="s">
        <v>137</v>
      </c>
      <c r="BD33" s="60" t="s">
        <v>137</v>
      </c>
      <c r="BE33" s="60" t="s">
        <v>137</v>
      </c>
      <c r="BF33" s="60" t="s">
        <v>137</v>
      </c>
      <c r="BG33" s="60" t="s">
        <v>137</v>
      </c>
      <c r="BH33" s="60" t="s">
        <v>137</v>
      </c>
      <c r="BI33" s="60" t="s">
        <v>137</v>
      </c>
      <c r="BJ33" s="60" t="s">
        <v>137</v>
      </c>
      <c r="BK33" s="60" t="s">
        <v>137</v>
      </c>
      <c r="BL33" s="60" t="s">
        <v>137</v>
      </c>
      <c r="BM33" s="60" t="s">
        <v>137</v>
      </c>
      <c r="BN33" s="60">
        <v>16.399999999999999</v>
      </c>
      <c r="BO33" s="18">
        <f t="shared" si="2"/>
        <v>16.399999999999999</v>
      </c>
      <c r="BP33" s="4"/>
    </row>
    <row r="34" spans="2:68" x14ac:dyDescent="0.2">
      <c r="B34" s="1" t="str">
        <f t="shared" si="0"/>
        <v>Huasteca_Ingenio Plan de Ayala</v>
      </c>
      <c r="C34" s="144" t="s">
        <v>0</v>
      </c>
      <c r="D34" s="144" t="s">
        <v>107</v>
      </c>
      <c r="E34" s="144" t="s">
        <v>2</v>
      </c>
      <c r="F34" s="60" t="s">
        <v>137</v>
      </c>
      <c r="G34" s="60" t="s">
        <v>137</v>
      </c>
      <c r="H34" s="60" t="s">
        <v>137</v>
      </c>
      <c r="I34" s="60" t="s">
        <v>137</v>
      </c>
      <c r="J34" s="60" t="s">
        <v>137</v>
      </c>
      <c r="K34" s="60" t="s">
        <v>137</v>
      </c>
      <c r="L34" s="60" t="s">
        <v>137</v>
      </c>
      <c r="M34" s="60" t="s">
        <v>137</v>
      </c>
      <c r="N34" s="60" t="s">
        <v>137</v>
      </c>
      <c r="O34" s="60" t="s">
        <v>137</v>
      </c>
      <c r="P34" s="60" t="s">
        <v>137</v>
      </c>
      <c r="Q34" s="60" t="s">
        <v>137</v>
      </c>
      <c r="R34" s="60" t="s">
        <v>137</v>
      </c>
      <c r="S34" s="60" t="s">
        <v>137</v>
      </c>
      <c r="T34" s="60" t="s">
        <v>137</v>
      </c>
      <c r="U34" s="60" t="s">
        <v>137</v>
      </c>
      <c r="V34" s="60" t="s">
        <v>137</v>
      </c>
      <c r="W34" s="60" t="s">
        <v>137</v>
      </c>
      <c r="X34" s="60" t="s">
        <v>137</v>
      </c>
      <c r="Y34" s="60" t="s">
        <v>137</v>
      </c>
      <c r="Z34" s="60" t="s">
        <v>137</v>
      </c>
      <c r="AA34" s="60" t="s">
        <v>137</v>
      </c>
      <c r="AB34" s="60" t="s">
        <v>137</v>
      </c>
      <c r="AC34" s="60" t="s">
        <v>137</v>
      </c>
      <c r="AD34" s="60" t="s">
        <v>137</v>
      </c>
      <c r="AE34" s="60" t="s">
        <v>137</v>
      </c>
      <c r="AF34" s="60" t="s">
        <v>137</v>
      </c>
      <c r="AG34" s="60" t="s">
        <v>137</v>
      </c>
      <c r="AH34" s="60" t="s">
        <v>137</v>
      </c>
      <c r="AI34" s="60">
        <v>27.1</v>
      </c>
      <c r="AJ34" s="17">
        <f t="shared" si="1"/>
        <v>27.1</v>
      </c>
      <c r="AK34" s="60" t="s">
        <v>137</v>
      </c>
      <c r="AL34" s="60" t="s">
        <v>137</v>
      </c>
      <c r="AM34" s="60" t="s">
        <v>137</v>
      </c>
      <c r="AN34" s="60" t="s">
        <v>137</v>
      </c>
      <c r="AO34" s="60" t="s">
        <v>137</v>
      </c>
      <c r="AP34" s="60" t="s">
        <v>137</v>
      </c>
      <c r="AQ34" s="60" t="s">
        <v>137</v>
      </c>
      <c r="AR34" s="60" t="s">
        <v>137</v>
      </c>
      <c r="AS34" s="60" t="s">
        <v>137</v>
      </c>
      <c r="AT34" s="60" t="s">
        <v>137</v>
      </c>
      <c r="AU34" s="60" t="s">
        <v>137</v>
      </c>
      <c r="AV34" s="60" t="s">
        <v>137</v>
      </c>
      <c r="AW34" s="60" t="s">
        <v>137</v>
      </c>
      <c r="AX34" s="60" t="s">
        <v>137</v>
      </c>
      <c r="AY34" s="60" t="s">
        <v>137</v>
      </c>
      <c r="AZ34" s="60" t="s">
        <v>137</v>
      </c>
      <c r="BA34" s="60" t="s">
        <v>137</v>
      </c>
      <c r="BB34" s="60" t="s">
        <v>137</v>
      </c>
      <c r="BC34" s="60" t="s">
        <v>137</v>
      </c>
      <c r="BD34" s="60" t="s">
        <v>137</v>
      </c>
      <c r="BE34" s="60" t="s">
        <v>137</v>
      </c>
      <c r="BF34" s="60" t="s">
        <v>137</v>
      </c>
      <c r="BG34" s="60" t="s">
        <v>137</v>
      </c>
      <c r="BH34" s="60" t="s">
        <v>137</v>
      </c>
      <c r="BI34" s="60" t="s">
        <v>137</v>
      </c>
      <c r="BJ34" s="60" t="s">
        <v>137</v>
      </c>
      <c r="BK34" s="60" t="s">
        <v>137</v>
      </c>
      <c r="BL34" s="60" t="s">
        <v>137</v>
      </c>
      <c r="BM34" s="60" t="s">
        <v>137</v>
      </c>
      <c r="BN34" s="60">
        <v>16.399999999999999</v>
      </c>
      <c r="BO34" s="18">
        <f t="shared" si="2"/>
        <v>16.399999999999999</v>
      </c>
      <c r="BP34" s="4"/>
    </row>
    <row r="35" spans="2:68" x14ac:dyDescent="0.2">
      <c r="B35" s="1" t="str">
        <f t="shared" si="0"/>
        <v>Huasteca_La Hincada</v>
      </c>
      <c r="C35" s="144" t="s">
        <v>0</v>
      </c>
      <c r="D35" s="144" t="s">
        <v>38</v>
      </c>
      <c r="E35" s="144" t="s">
        <v>2</v>
      </c>
      <c r="F35" s="60" t="s">
        <v>137</v>
      </c>
      <c r="G35" s="60" t="s">
        <v>137</v>
      </c>
      <c r="H35" s="60" t="s">
        <v>137</v>
      </c>
      <c r="I35" s="60" t="s">
        <v>137</v>
      </c>
      <c r="J35" s="60" t="s">
        <v>137</v>
      </c>
      <c r="K35" s="60" t="s">
        <v>137</v>
      </c>
      <c r="L35" s="60" t="s">
        <v>137</v>
      </c>
      <c r="M35" s="60" t="s">
        <v>137</v>
      </c>
      <c r="N35" s="60" t="s">
        <v>137</v>
      </c>
      <c r="O35" s="60" t="s">
        <v>137</v>
      </c>
      <c r="P35" s="60" t="s">
        <v>137</v>
      </c>
      <c r="Q35" s="60" t="s">
        <v>137</v>
      </c>
      <c r="R35" s="60" t="s">
        <v>137</v>
      </c>
      <c r="S35" s="60" t="s">
        <v>137</v>
      </c>
      <c r="T35" s="60" t="s">
        <v>137</v>
      </c>
      <c r="U35" s="60" t="s">
        <v>137</v>
      </c>
      <c r="V35" s="60" t="s">
        <v>137</v>
      </c>
      <c r="W35" s="60" t="s">
        <v>137</v>
      </c>
      <c r="X35" s="60" t="s">
        <v>137</v>
      </c>
      <c r="Y35" s="60" t="s">
        <v>137</v>
      </c>
      <c r="Z35" s="60" t="s">
        <v>137</v>
      </c>
      <c r="AA35" s="60" t="s">
        <v>137</v>
      </c>
      <c r="AB35" s="60" t="s">
        <v>137</v>
      </c>
      <c r="AC35" s="60" t="s">
        <v>137</v>
      </c>
      <c r="AD35" s="60" t="s">
        <v>137</v>
      </c>
      <c r="AE35" s="60" t="s">
        <v>137</v>
      </c>
      <c r="AF35" s="60" t="s">
        <v>137</v>
      </c>
      <c r="AG35" s="60" t="s">
        <v>137</v>
      </c>
      <c r="AH35" s="60" t="s">
        <v>137</v>
      </c>
      <c r="AI35" s="60">
        <v>27.1</v>
      </c>
      <c r="AJ35" s="17">
        <f t="shared" si="1"/>
        <v>27.1</v>
      </c>
      <c r="AK35" s="60" t="s">
        <v>137</v>
      </c>
      <c r="AL35" s="60" t="s">
        <v>137</v>
      </c>
      <c r="AM35" s="60" t="s">
        <v>137</v>
      </c>
      <c r="AN35" s="60" t="s">
        <v>137</v>
      </c>
      <c r="AO35" s="60" t="s">
        <v>137</v>
      </c>
      <c r="AP35" s="60" t="s">
        <v>137</v>
      </c>
      <c r="AQ35" s="60" t="s">
        <v>137</v>
      </c>
      <c r="AR35" s="60" t="s">
        <v>137</v>
      </c>
      <c r="AS35" s="60" t="s">
        <v>137</v>
      </c>
      <c r="AT35" s="60" t="s">
        <v>137</v>
      </c>
      <c r="AU35" s="60" t="s">
        <v>137</v>
      </c>
      <c r="AV35" s="60" t="s">
        <v>137</v>
      </c>
      <c r="AW35" s="60" t="s">
        <v>137</v>
      </c>
      <c r="AX35" s="60" t="s">
        <v>137</v>
      </c>
      <c r="AY35" s="60" t="s">
        <v>137</v>
      </c>
      <c r="AZ35" s="60" t="s">
        <v>137</v>
      </c>
      <c r="BA35" s="60" t="s">
        <v>137</v>
      </c>
      <c r="BB35" s="60" t="s">
        <v>137</v>
      </c>
      <c r="BC35" s="60" t="s">
        <v>137</v>
      </c>
      <c r="BD35" s="60" t="s">
        <v>137</v>
      </c>
      <c r="BE35" s="60" t="s">
        <v>137</v>
      </c>
      <c r="BF35" s="60" t="s">
        <v>137</v>
      </c>
      <c r="BG35" s="60" t="s">
        <v>137</v>
      </c>
      <c r="BH35" s="60" t="s">
        <v>137</v>
      </c>
      <c r="BI35" s="60" t="s">
        <v>137</v>
      </c>
      <c r="BJ35" s="60" t="s">
        <v>137</v>
      </c>
      <c r="BK35" s="60" t="s">
        <v>137</v>
      </c>
      <c r="BL35" s="60" t="s">
        <v>137</v>
      </c>
      <c r="BM35" s="60" t="s">
        <v>137</v>
      </c>
      <c r="BN35" s="60">
        <v>16.399999999999999</v>
      </c>
      <c r="BO35" s="18">
        <f t="shared" si="2"/>
        <v>16.399999999999999</v>
      </c>
      <c r="BP35" s="4"/>
    </row>
    <row r="36" spans="2:68" x14ac:dyDescent="0.2">
      <c r="B36" s="1" t="str">
        <f t="shared" si="0"/>
        <v>Huasteca_Tampaya</v>
      </c>
      <c r="C36" s="144" t="s">
        <v>0</v>
      </c>
      <c r="D36" s="144" t="s">
        <v>70</v>
      </c>
      <c r="E36" s="144" t="s">
        <v>2</v>
      </c>
      <c r="F36" s="60" t="s">
        <v>137</v>
      </c>
      <c r="G36" s="60" t="s">
        <v>137</v>
      </c>
      <c r="H36" s="60" t="s">
        <v>137</v>
      </c>
      <c r="I36" s="60" t="s">
        <v>137</v>
      </c>
      <c r="J36" s="60" t="s">
        <v>137</v>
      </c>
      <c r="K36" s="60" t="s">
        <v>137</v>
      </c>
      <c r="L36" s="60" t="s">
        <v>137</v>
      </c>
      <c r="M36" s="60" t="s">
        <v>137</v>
      </c>
      <c r="N36" s="60" t="s">
        <v>137</v>
      </c>
      <c r="O36" s="60" t="s">
        <v>137</v>
      </c>
      <c r="P36" s="60" t="s">
        <v>137</v>
      </c>
      <c r="Q36" s="60" t="s">
        <v>137</v>
      </c>
      <c r="R36" s="60" t="s">
        <v>137</v>
      </c>
      <c r="S36" s="60" t="s">
        <v>137</v>
      </c>
      <c r="T36" s="60" t="s">
        <v>137</v>
      </c>
      <c r="U36" s="60" t="s">
        <v>137</v>
      </c>
      <c r="V36" s="60" t="s">
        <v>137</v>
      </c>
      <c r="W36" s="60" t="s">
        <v>137</v>
      </c>
      <c r="X36" s="60" t="s">
        <v>137</v>
      </c>
      <c r="Y36" s="60" t="s">
        <v>137</v>
      </c>
      <c r="Z36" s="60" t="s">
        <v>137</v>
      </c>
      <c r="AA36" s="60" t="s">
        <v>137</v>
      </c>
      <c r="AB36" s="60" t="s">
        <v>137</v>
      </c>
      <c r="AC36" s="60" t="s">
        <v>137</v>
      </c>
      <c r="AD36" s="60" t="s">
        <v>137</v>
      </c>
      <c r="AE36" s="60" t="s">
        <v>137</v>
      </c>
      <c r="AF36" s="60" t="s">
        <v>137</v>
      </c>
      <c r="AG36" s="60" t="s">
        <v>137</v>
      </c>
      <c r="AH36" s="60" t="s">
        <v>137</v>
      </c>
      <c r="AI36" s="60">
        <v>27.1</v>
      </c>
      <c r="AJ36" s="17">
        <f t="shared" si="1"/>
        <v>27.1</v>
      </c>
      <c r="AK36" s="60" t="s">
        <v>137</v>
      </c>
      <c r="AL36" s="60" t="s">
        <v>137</v>
      </c>
      <c r="AM36" s="60" t="s">
        <v>137</v>
      </c>
      <c r="AN36" s="60" t="s">
        <v>137</v>
      </c>
      <c r="AO36" s="60" t="s">
        <v>137</v>
      </c>
      <c r="AP36" s="60" t="s">
        <v>137</v>
      </c>
      <c r="AQ36" s="60" t="s">
        <v>137</v>
      </c>
      <c r="AR36" s="60" t="s">
        <v>137</v>
      </c>
      <c r="AS36" s="60" t="s">
        <v>137</v>
      </c>
      <c r="AT36" s="60" t="s">
        <v>137</v>
      </c>
      <c r="AU36" s="60" t="s">
        <v>137</v>
      </c>
      <c r="AV36" s="60" t="s">
        <v>137</v>
      </c>
      <c r="AW36" s="60" t="s">
        <v>137</v>
      </c>
      <c r="AX36" s="60" t="s">
        <v>137</v>
      </c>
      <c r="AY36" s="60" t="s">
        <v>137</v>
      </c>
      <c r="AZ36" s="60" t="s">
        <v>137</v>
      </c>
      <c r="BA36" s="60" t="s">
        <v>137</v>
      </c>
      <c r="BB36" s="60" t="s">
        <v>137</v>
      </c>
      <c r="BC36" s="60" t="s">
        <v>137</v>
      </c>
      <c r="BD36" s="60" t="s">
        <v>137</v>
      </c>
      <c r="BE36" s="60" t="s">
        <v>137</v>
      </c>
      <c r="BF36" s="60" t="s">
        <v>137</v>
      </c>
      <c r="BG36" s="60" t="s">
        <v>137</v>
      </c>
      <c r="BH36" s="60" t="s">
        <v>137</v>
      </c>
      <c r="BI36" s="60" t="s">
        <v>137</v>
      </c>
      <c r="BJ36" s="60" t="s">
        <v>137</v>
      </c>
      <c r="BK36" s="60" t="s">
        <v>137</v>
      </c>
      <c r="BL36" s="60" t="s">
        <v>137</v>
      </c>
      <c r="BM36" s="60" t="s">
        <v>137</v>
      </c>
      <c r="BN36" s="60">
        <v>16.399999999999999</v>
      </c>
      <c r="BO36" s="18">
        <f t="shared" si="2"/>
        <v>16.399999999999999</v>
      </c>
      <c r="BP36" s="4"/>
    </row>
    <row r="37" spans="2:68" x14ac:dyDescent="0.2">
      <c r="B37" s="1" t="str">
        <f t="shared" si="0"/>
        <v>Huasteca_INIFAP Ebano</v>
      </c>
      <c r="C37" s="144" t="s">
        <v>0</v>
      </c>
      <c r="D37" s="144" t="s">
        <v>33</v>
      </c>
      <c r="E37" s="144" t="s">
        <v>34</v>
      </c>
      <c r="F37" s="60" t="s">
        <v>137</v>
      </c>
      <c r="G37" s="60" t="s">
        <v>137</v>
      </c>
      <c r="H37" s="60" t="s">
        <v>137</v>
      </c>
      <c r="I37" s="60" t="s">
        <v>137</v>
      </c>
      <c r="J37" s="60" t="s">
        <v>137</v>
      </c>
      <c r="K37" s="60" t="s">
        <v>137</v>
      </c>
      <c r="L37" s="60" t="s">
        <v>137</v>
      </c>
      <c r="M37" s="60" t="s">
        <v>137</v>
      </c>
      <c r="N37" s="60" t="s">
        <v>137</v>
      </c>
      <c r="O37" s="60" t="s">
        <v>137</v>
      </c>
      <c r="P37" s="60" t="s">
        <v>137</v>
      </c>
      <c r="Q37" s="60" t="s">
        <v>137</v>
      </c>
      <c r="R37" s="60" t="s">
        <v>137</v>
      </c>
      <c r="S37" s="60" t="s">
        <v>137</v>
      </c>
      <c r="T37" s="60" t="s">
        <v>137</v>
      </c>
      <c r="U37" s="60" t="s">
        <v>137</v>
      </c>
      <c r="V37" s="60" t="s">
        <v>137</v>
      </c>
      <c r="W37" s="60" t="s">
        <v>137</v>
      </c>
      <c r="X37" s="60" t="s">
        <v>137</v>
      </c>
      <c r="Y37" s="60" t="s">
        <v>137</v>
      </c>
      <c r="Z37" s="60" t="s">
        <v>137</v>
      </c>
      <c r="AA37" s="60" t="s">
        <v>137</v>
      </c>
      <c r="AB37" s="60" t="s">
        <v>137</v>
      </c>
      <c r="AC37" s="60" t="s">
        <v>137</v>
      </c>
      <c r="AD37" s="60" t="s">
        <v>137</v>
      </c>
      <c r="AE37" s="60" t="s">
        <v>137</v>
      </c>
      <c r="AF37" s="60" t="s">
        <v>137</v>
      </c>
      <c r="AG37" s="60" t="s">
        <v>137</v>
      </c>
      <c r="AH37" s="60" t="s">
        <v>137</v>
      </c>
      <c r="AI37" s="60">
        <v>27.1</v>
      </c>
      <c r="AJ37" s="17">
        <f t="shared" si="1"/>
        <v>27.1</v>
      </c>
      <c r="AK37" s="60" t="s">
        <v>137</v>
      </c>
      <c r="AL37" s="60" t="s">
        <v>137</v>
      </c>
      <c r="AM37" s="60" t="s">
        <v>137</v>
      </c>
      <c r="AN37" s="60" t="s">
        <v>137</v>
      </c>
      <c r="AO37" s="60" t="s">
        <v>137</v>
      </c>
      <c r="AP37" s="60" t="s">
        <v>137</v>
      </c>
      <c r="AQ37" s="60" t="s">
        <v>137</v>
      </c>
      <c r="AR37" s="60" t="s">
        <v>137</v>
      </c>
      <c r="AS37" s="60" t="s">
        <v>137</v>
      </c>
      <c r="AT37" s="60" t="s">
        <v>137</v>
      </c>
      <c r="AU37" s="60" t="s">
        <v>137</v>
      </c>
      <c r="AV37" s="60" t="s">
        <v>137</v>
      </c>
      <c r="AW37" s="60" t="s">
        <v>137</v>
      </c>
      <c r="AX37" s="60" t="s">
        <v>137</v>
      </c>
      <c r="AY37" s="60" t="s">
        <v>137</v>
      </c>
      <c r="AZ37" s="60" t="s">
        <v>137</v>
      </c>
      <c r="BA37" s="60" t="s">
        <v>137</v>
      </c>
      <c r="BB37" s="60" t="s">
        <v>137</v>
      </c>
      <c r="BC37" s="60" t="s">
        <v>137</v>
      </c>
      <c r="BD37" s="60" t="s">
        <v>137</v>
      </c>
      <c r="BE37" s="60" t="s">
        <v>137</v>
      </c>
      <c r="BF37" s="60" t="s">
        <v>137</v>
      </c>
      <c r="BG37" s="60" t="s">
        <v>137</v>
      </c>
      <c r="BH37" s="60" t="s">
        <v>137</v>
      </c>
      <c r="BI37" s="60" t="s">
        <v>137</v>
      </c>
      <c r="BJ37" s="60" t="s">
        <v>137</v>
      </c>
      <c r="BK37" s="60" t="s">
        <v>137</v>
      </c>
      <c r="BL37" s="60" t="s">
        <v>137</v>
      </c>
      <c r="BM37" s="60" t="s">
        <v>137</v>
      </c>
      <c r="BN37" s="60">
        <v>16.399999999999999</v>
      </c>
      <c r="BO37" s="18">
        <f t="shared" si="2"/>
        <v>16.399999999999999</v>
      </c>
      <c r="BP37" s="4"/>
    </row>
    <row r="38" spans="2:68" x14ac:dyDescent="0.2">
      <c r="B38" s="1" t="str">
        <f t="shared" si="0"/>
        <v>Huasteca_Ponciano</v>
      </c>
      <c r="C38" s="144" t="s">
        <v>0</v>
      </c>
      <c r="D38" s="144" t="s">
        <v>51</v>
      </c>
      <c r="E38" s="144" t="s">
        <v>34</v>
      </c>
      <c r="F38" s="60" t="s">
        <v>137</v>
      </c>
      <c r="G38" s="60" t="s">
        <v>137</v>
      </c>
      <c r="H38" s="60" t="s">
        <v>137</v>
      </c>
      <c r="I38" s="60" t="s">
        <v>137</v>
      </c>
      <c r="J38" s="60" t="s">
        <v>137</v>
      </c>
      <c r="K38" s="60" t="s">
        <v>137</v>
      </c>
      <c r="L38" s="60" t="s">
        <v>137</v>
      </c>
      <c r="M38" s="60" t="s">
        <v>137</v>
      </c>
      <c r="N38" s="60" t="s">
        <v>137</v>
      </c>
      <c r="O38" s="60" t="s">
        <v>137</v>
      </c>
      <c r="P38" s="60" t="s">
        <v>137</v>
      </c>
      <c r="Q38" s="60" t="s">
        <v>137</v>
      </c>
      <c r="R38" s="60" t="s">
        <v>137</v>
      </c>
      <c r="S38" s="60" t="s">
        <v>137</v>
      </c>
      <c r="T38" s="60" t="s">
        <v>137</v>
      </c>
      <c r="U38" s="60" t="s">
        <v>137</v>
      </c>
      <c r="V38" s="60" t="s">
        <v>137</v>
      </c>
      <c r="W38" s="60" t="s">
        <v>137</v>
      </c>
      <c r="X38" s="60" t="s">
        <v>137</v>
      </c>
      <c r="Y38" s="60" t="s">
        <v>137</v>
      </c>
      <c r="Z38" s="60" t="s">
        <v>137</v>
      </c>
      <c r="AA38" s="60" t="s">
        <v>137</v>
      </c>
      <c r="AB38" s="60" t="s">
        <v>137</v>
      </c>
      <c r="AC38" s="60" t="s">
        <v>137</v>
      </c>
      <c r="AD38" s="60" t="s">
        <v>137</v>
      </c>
      <c r="AE38" s="60" t="s">
        <v>137</v>
      </c>
      <c r="AF38" s="60" t="s">
        <v>137</v>
      </c>
      <c r="AG38" s="60" t="s">
        <v>137</v>
      </c>
      <c r="AH38" s="60" t="s">
        <v>137</v>
      </c>
      <c r="AI38" s="60">
        <v>27.1</v>
      </c>
      <c r="AJ38" s="17">
        <f t="shared" si="1"/>
        <v>27.1</v>
      </c>
      <c r="AK38" s="60" t="s">
        <v>137</v>
      </c>
      <c r="AL38" s="60" t="s">
        <v>137</v>
      </c>
      <c r="AM38" s="60" t="s">
        <v>137</v>
      </c>
      <c r="AN38" s="60" t="s">
        <v>137</v>
      </c>
      <c r="AO38" s="60" t="s">
        <v>137</v>
      </c>
      <c r="AP38" s="60" t="s">
        <v>137</v>
      </c>
      <c r="AQ38" s="60" t="s">
        <v>137</v>
      </c>
      <c r="AR38" s="60" t="s">
        <v>137</v>
      </c>
      <c r="AS38" s="60" t="s">
        <v>137</v>
      </c>
      <c r="AT38" s="60" t="s">
        <v>137</v>
      </c>
      <c r="AU38" s="60" t="s">
        <v>137</v>
      </c>
      <c r="AV38" s="60" t="s">
        <v>137</v>
      </c>
      <c r="AW38" s="60" t="s">
        <v>137</v>
      </c>
      <c r="AX38" s="60" t="s">
        <v>137</v>
      </c>
      <c r="AY38" s="60" t="s">
        <v>137</v>
      </c>
      <c r="AZ38" s="60" t="s">
        <v>137</v>
      </c>
      <c r="BA38" s="60" t="s">
        <v>137</v>
      </c>
      <c r="BB38" s="60" t="s">
        <v>137</v>
      </c>
      <c r="BC38" s="60" t="s">
        <v>137</v>
      </c>
      <c r="BD38" s="60" t="s">
        <v>137</v>
      </c>
      <c r="BE38" s="60" t="s">
        <v>137</v>
      </c>
      <c r="BF38" s="60" t="s">
        <v>137</v>
      </c>
      <c r="BG38" s="60" t="s">
        <v>137</v>
      </c>
      <c r="BH38" s="60" t="s">
        <v>137</v>
      </c>
      <c r="BI38" s="60" t="s">
        <v>137</v>
      </c>
      <c r="BJ38" s="60" t="s">
        <v>137</v>
      </c>
      <c r="BK38" s="60" t="s">
        <v>137</v>
      </c>
      <c r="BL38" s="60" t="s">
        <v>137</v>
      </c>
      <c r="BM38" s="60" t="s">
        <v>137</v>
      </c>
      <c r="BN38" s="60">
        <v>16.399999999999999</v>
      </c>
      <c r="BO38" s="18">
        <f t="shared" si="2"/>
        <v>16.399999999999999</v>
      </c>
      <c r="BP38" s="4"/>
    </row>
    <row r="39" spans="2:68" x14ac:dyDescent="0.2">
      <c r="B39" s="1" t="str">
        <f t="shared" si="0"/>
        <v>Huasteca_Santa Fé</v>
      </c>
      <c r="C39" s="144" t="s">
        <v>0</v>
      </c>
      <c r="D39" s="144" t="s">
        <v>66</v>
      </c>
      <c r="E39" s="144" t="s">
        <v>34</v>
      </c>
      <c r="F39" s="60" t="s">
        <v>137</v>
      </c>
      <c r="G39" s="60" t="s">
        <v>137</v>
      </c>
      <c r="H39" s="60" t="s">
        <v>137</v>
      </c>
      <c r="I39" s="60" t="s">
        <v>137</v>
      </c>
      <c r="J39" s="60" t="s">
        <v>137</v>
      </c>
      <c r="K39" s="60" t="s">
        <v>137</v>
      </c>
      <c r="L39" s="60" t="s">
        <v>137</v>
      </c>
      <c r="M39" s="60" t="s">
        <v>137</v>
      </c>
      <c r="N39" s="60" t="s">
        <v>137</v>
      </c>
      <c r="O39" s="60" t="s">
        <v>137</v>
      </c>
      <c r="P39" s="60" t="s">
        <v>137</v>
      </c>
      <c r="Q39" s="60" t="s">
        <v>137</v>
      </c>
      <c r="R39" s="60" t="s">
        <v>137</v>
      </c>
      <c r="S39" s="60" t="s">
        <v>137</v>
      </c>
      <c r="T39" s="60" t="s">
        <v>137</v>
      </c>
      <c r="U39" s="60" t="s">
        <v>137</v>
      </c>
      <c r="V39" s="60" t="s">
        <v>137</v>
      </c>
      <c r="W39" s="60" t="s">
        <v>137</v>
      </c>
      <c r="X39" s="60" t="s">
        <v>137</v>
      </c>
      <c r="Y39" s="60" t="s">
        <v>137</v>
      </c>
      <c r="Z39" s="60" t="s">
        <v>137</v>
      </c>
      <c r="AA39" s="60" t="s">
        <v>137</v>
      </c>
      <c r="AB39" s="60" t="s">
        <v>137</v>
      </c>
      <c r="AC39" s="60" t="s">
        <v>137</v>
      </c>
      <c r="AD39" s="60" t="s">
        <v>137</v>
      </c>
      <c r="AE39" s="60" t="s">
        <v>137</v>
      </c>
      <c r="AF39" s="60" t="s">
        <v>137</v>
      </c>
      <c r="AG39" s="60" t="s">
        <v>137</v>
      </c>
      <c r="AH39" s="60" t="s">
        <v>137</v>
      </c>
      <c r="AI39" s="60">
        <v>27.1</v>
      </c>
      <c r="AJ39" s="17">
        <f t="shared" si="1"/>
        <v>27.1</v>
      </c>
      <c r="AK39" s="60" t="s">
        <v>137</v>
      </c>
      <c r="AL39" s="60" t="s">
        <v>137</v>
      </c>
      <c r="AM39" s="60" t="s">
        <v>137</v>
      </c>
      <c r="AN39" s="60" t="s">
        <v>137</v>
      </c>
      <c r="AO39" s="60" t="s">
        <v>137</v>
      </c>
      <c r="AP39" s="60" t="s">
        <v>137</v>
      </c>
      <c r="AQ39" s="60" t="s">
        <v>137</v>
      </c>
      <c r="AR39" s="60" t="s">
        <v>137</v>
      </c>
      <c r="AS39" s="60" t="s">
        <v>137</v>
      </c>
      <c r="AT39" s="60" t="s">
        <v>137</v>
      </c>
      <c r="AU39" s="60" t="s">
        <v>137</v>
      </c>
      <c r="AV39" s="60" t="s">
        <v>137</v>
      </c>
      <c r="AW39" s="60" t="s">
        <v>137</v>
      </c>
      <c r="AX39" s="60" t="s">
        <v>137</v>
      </c>
      <c r="AY39" s="60" t="s">
        <v>137</v>
      </c>
      <c r="AZ39" s="60" t="s">
        <v>137</v>
      </c>
      <c r="BA39" s="60" t="s">
        <v>137</v>
      </c>
      <c r="BB39" s="60" t="s">
        <v>137</v>
      </c>
      <c r="BC39" s="60" t="s">
        <v>137</v>
      </c>
      <c r="BD39" s="60" t="s">
        <v>137</v>
      </c>
      <c r="BE39" s="60" t="s">
        <v>137</v>
      </c>
      <c r="BF39" s="60" t="s">
        <v>137</v>
      </c>
      <c r="BG39" s="60" t="s">
        <v>137</v>
      </c>
      <c r="BH39" s="60" t="s">
        <v>137</v>
      </c>
      <c r="BI39" s="60" t="s">
        <v>137</v>
      </c>
      <c r="BJ39" s="60" t="s">
        <v>137</v>
      </c>
      <c r="BK39" s="60" t="s">
        <v>137</v>
      </c>
      <c r="BL39" s="60" t="s">
        <v>137</v>
      </c>
      <c r="BM39" s="60" t="s">
        <v>137</v>
      </c>
      <c r="BN39" s="60">
        <v>16.399999999999999</v>
      </c>
      <c r="BO39" s="18">
        <f t="shared" si="2"/>
        <v>16.399999999999999</v>
      </c>
      <c r="BP39" s="4"/>
    </row>
    <row r="40" spans="2:68" x14ac:dyDescent="0.2">
      <c r="B40" s="1" t="str">
        <f t="shared" si="0"/>
        <v xml:space="preserve">Huasteca_Santa Martha </v>
      </c>
      <c r="C40" s="144" t="s">
        <v>0</v>
      </c>
      <c r="D40" s="144" t="s">
        <v>67</v>
      </c>
      <c r="E40" s="144" t="s">
        <v>34</v>
      </c>
      <c r="F40" s="60" t="s">
        <v>137</v>
      </c>
      <c r="G40" s="60" t="s">
        <v>137</v>
      </c>
      <c r="H40" s="60" t="s">
        <v>137</v>
      </c>
      <c r="I40" s="60" t="s">
        <v>137</v>
      </c>
      <c r="J40" s="60" t="s">
        <v>137</v>
      </c>
      <c r="K40" s="60" t="s">
        <v>137</v>
      </c>
      <c r="L40" s="60" t="s">
        <v>137</v>
      </c>
      <c r="M40" s="60" t="s">
        <v>137</v>
      </c>
      <c r="N40" s="60" t="s">
        <v>137</v>
      </c>
      <c r="O40" s="60" t="s">
        <v>137</v>
      </c>
      <c r="P40" s="60" t="s">
        <v>137</v>
      </c>
      <c r="Q40" s="60" t="s">
        <v>137</v>
      </c>
      <c r="R40" s="60" t="s">
        <v>137</v>
      </c>
      <c r="S40" s="60" t="s">
        <v>137</v>
      </c>
      <c r="T40" s="60" t="s">
        <v>137</v>
      </c>
      <c r="U40" s="60" t="s">
        <v>137</v>
      </c>
      <c r="V40" s="60" t="s">
        <v>137</v>
      </c>
      <c r="W40" s="60" t="s">
        <v>137</v>
      </c>
      <c r="X40" s="60" t="s">
        <v>137</v>
      </c>
      <c r="Y40" s="60" t="s">
        <v>137</v>
      </c>
      <c r="Z40" s="60" t="s">
        <v>137</v>
      </c>
      <c r="AA40" s="60" t="s">
        <v>137</v>
      </c>
      <c r="AB40" s="60" t="s">
        <v>137</v>
      </c>
      <c r="AC40" s="60" t="s">
        <v>137</v>
      </c>
      <c r="AD40" s="60" t="s">
        <v>137</v>
      </c>
      <c r="AE40" s="60" t="s">
        <v>137</v>
      </c>
      <c r="AF40" s="60" t="s">
        <v>137</v>
      </c>
      <c r="AG40" s="60" t="s">
        <v>137</v>
      </c>
      <c r="AH40" s="60" t="s">
        <v>137</v>
      </c>
      <c r="AI40" s="60">
        <v>27.1</v>
      </c>
      <c r="AJ40" s="17">
        <f t="shared" si="1"/>
        <v>27.1</v>
      </c>
      <c r="AK40" s="60" t="s">
        <v>137</v>
      </c>
      <c r="AL40" s="60" t="s">
        <v>137</v>
      </c>
      <c r="AM40" s="60" t="s">
        <v>137</v>
      </c>
      <c r="AN40" s="60" t="s">
        <v>137</v>
      </c>
      <c r="AO40" s="60" t="s">
        <v>137</v>
      </c>
      <c r="AP40" s="60" t="s">
        <v>137</v>
      </c>
      <c r="AQ40" s="60" t="s">
        <v>137</v>
      </c>
      <c r="AR40" s="60" t="s">
        <v>137</v>
      </c>
      <c r="AS40" s="60" t="s">
        <v>137</v>
      </c>
      <c r="AT40" s="60" t="s">
        <v>137</v>
      </c>
      <c r="AU40" s="60" t="s">
        <v>137</v>
      </c>
      <c r="AV40" s="60" t="s">
        <v>137</v>
      </c>
      <c r="AW40" s="60" t="s">
        <v>137</v>
      </c>
      <c r="AX40" s="60" t="s">
        <v>137</v>
      </c>
      <c r="AY40" s="60" t="s">
        <v>137</v>
      </c>
      <c r="AZ40" s="60" t="s">
        <v>137</v>
      </c>
      <c r="BA40" s="60" t="s">
        <v>137</v>
      </c>
      <c r="BB40" s="60" t="s">
        <v>137</v>
      </c>
      <c r="BC40" s="60" t="s">
        <v>137</v>
      </c>
      <c r="BD40" s="60" t="s">
        <v>137</v>
      </c>
      <c r="BE40" s="60" t="s">
        <v>137</v>
      </c>
      <c r="BF40" s="60" t="s">
        <v>137</v>
      </c>
      <c r="BG40" s="60" t="s">
        <v>137</v>
      </c>
      <c r="BH40" s="60" t="s">
        <v>137</v>
      </c>
      <c r="BI40" s="60" t="s">
        <v>137</v>
      </c>
      <c r="BJ40" s="60" t="s">
        <v>137</v>
      </c>
      <c r="BK40" s="60" t="s">
        <v>137</v>
      </c>
      <c r="BL40" s="60" t="s">
        <v>137</v>
      </c>
      <c r="BM40" s="60" t="s">
        <v>137</v>
      </c>
      <c r="BN40" s="60">
        <v>16.399999999999999</v>
      </c>
      <c r="BO40" s="18">
        <f t="shared" si="2"/>
        <v>16.399999999999999</v>
      </c>
      <c r="BP40" s="4"/>
    </row>
    <row r="41" spans="2:68" x14ac:dyDescent="0.2">
      <c r="B41" s="1" t="str">
        <f t="shared" si="0"/>
        <v>Huasteca_El Estribo</v>
      </c>
      <c r="C41" s="144" t="s">
        <v>0</v>
      </c>
      <c r="D41" s="144" t="s">
        <v>19</v>
      </c>
      <c r="E41" s="144" t="s">
        <v>20</v>
      </c>
      <c r="F41" s="60" t="s">
        <v>137</v>
      </c>
      <c r="G41" s="60" t="s">
        <v>137</v>
      </c>
      <c r="H41" s="60" t="s">
        <v>137</v>
      </c>
      <c r="I41" s="60" t="s">
        <v>137</v>
      </c>
      <c r="J41" s="60" t="s">
        <v>137</v>
      </c>
      <c r="K41" s="60" t="s">
        <v>137</v>
      </c>
      <c r="L41" s="60" t="s">
        <v>137</v>
      </c>
      <c r="M41" s="60" t="s">
        <v>137</v>
      </c>
      <c r="N41" s="60" t="s">
        <v>137</v>
      </c>
      <c r="O41" s="60" t="s">
        <v>137</v>
      </c>
      <c r="P41" s="60" t="s">
        <v>137</v>
      </c>
      <c r="Q41" s="60" t="s">
        <v>137</v>
      </c>
      <c r="R41" s="60" t="s">
        <v>137</v>
      </c>
      <c r="S41" s="60" t="s">
        <v>137</v>
      </c>
      <c r="T41" s="60" t="s">
        <v>137</v>
      </c>
      <c r="U41" s="60" t="s">
        <v>137</v>
      </c>
      <c r="V41" s="60" t="s">
        <v>137</v>
      </c>
      <c r="W41" s="60" t="s">
        <v>137</v>
      </c>
      <c r="X41" s="60" t="s">
        <v>137</v>
      </c>
      <c r="Y41" s="60" t="s">
        <v>137</v>
      </c>
      <c r="Z41" s="60" t="s">
        <v>137</v>
      </c>
      <c r="AA41" s="60" t="s">
        <v>137</v>
      </c>
      <c r="AB41" s="60" t="s">
        <v>137</v>
      </c>
      <c r="AC41" s="60" t="s">
        <v>137</v>
      </c>
      <c r="AD41" s="60" t="s">
        <v>137</v>
      </c>
      <c r="AE41" s="60" t="s">
        <v>137</v>
      </c>
      <c r="AF41" s="60" t="s">
        <v>137</v>
      </c>
      <c r="AG41" s="60" t="s">
        <v>137</v>
      </c>
      <c r="AH41" s="60" t="s">
        <v>137</v>
      </c>
      <c r="AI41" s="60">
        <v>27.1</v>
      </c>
      <c r="AJ41" s="17">
        <f t="shared" si="1"/>
        <v>27.1</v>
      </c>
      <c r="AK41" s="60" t="s">
        <v>137</v>
      </c>
      <c r="AL41" s="60" t="s">
        <v>137</v>
      </c>
      <c r="AM41" s="60" t="s">
        <v>137</v>
      </c>
      <c r="AN41" s="60" t="s">
        <v>137</v>
      </c>
      <c r="AO41" s="60" t="s">
        <v>137</v>
      </c>
      <c r="AP41" s="60" t="s">
        <v>137</v>
      </c>
      <c r="AQ41" s="60" t="s">
        <v>137</v>
      </c>
      <c r="AR41" s="60" t="s">
        <v>137</v>
      </c>
      <c r="AS41" s="60" t="s">
        <v>137</v>
      </c>
      <c r="AT41" s="60" t="s">
        <v>137</v>
      </c>
      <c r="AU41" s="60" t="s">
        <v>137</v>
      </c>
      <c r="AV41" s="60" t="s">
        <v>137</v>
      </c>
      <c r="AW41" s="60" t="s">
        <v>137</v>
      </c>
      <c r="AX41" s="60" t="s">
        <v>137</v>
      </c>
      <c r="AY41" s="60" t="s">
        <v>137</v>
      </c>
      <c r="AZ41" s="60" t="s">
        <v>137</v>
      </c>
      <c r="BA41" s="60" t="s">
        <v>137</v>
      </c>
      <c r="BB41" s="60" t="s">
        <v>137</v>
      </c>
      <c r="BC41" s="60" t="s">
        <v>137</v>
      </c>
      <c r="BD41" s="60" t="s">
        <v>137</v>
      </c>
      <c r="BE41" s="60" t="s">
        <v>137</v>
      </c>
      <c r="BF41" s="60" t="s">
        <v>137</v>
      </c>
      <c r="BG41" s="60" t="s">
        <v>137</v>
      </c>
      <c r="BH41" s="60" t="s">
        <v>137</v>
      </c>
      <c r="BI41" s="60" t="s">
        <v>137</v>
      </c>
      <c r="BJ41" s="60" t="s">
        <v>137</v>
      </c>
      <c r="BK41" s="60" t="s">
        <v>137</v>
      </c>
      <c r="BL41" s="60" t="s">
        <v>137</v>
      </c>
      <c r="BM41" s="60" t="s">
        <v>137</v>
      </c>
      <c r="BN41" s="60">
        <v>16.399999999999999</v>
      </c>
      <c r="BO41" s="18">
        <f t="shared" si="2"/>
        <v>16.399999999999999</v>
      </c>
      <c r="BP41" s="4"/>
    </row>
    <row r="42" spans="2:68" x14ac:dyDescent="0.2">
      <c r="B42" s="1" t="str">
        <f t="shared" si="0"/>
        <v>Huasteca_El Rosario</v>
      </c>
      <c r="C42" s="144" t="s">
        <v>0</v>
      </c>
      <c r="D42" s="144" t="s">
        <v>27</v>
      </c>
      <c r="E42" s="144" t="s">
        <v>20</v>
      </c>
      <c r="F42" s="60" t="s">
        <v>137</v>
      </c>
      <c r="G42" s="60" t="s">
        <v>137</v>
      </c>
      <c r="H42" s="60" t="s">
        <v>137</v>
      </c>
      <c r="I42" s="60" t="s">
        <v>137</v>
      </c>
      <c r="J42" s="60" t="s">
        <v>137</v>
      </c>
      <c r="K42" s="60" t="s">
        <v>137</v>
      </c>
      <c r="L42" s="60" t="s">
        <v>137</v>
      </c>
      <c r="M42" s="60" t="s">
        <v>137</v>
      </c>
      <c r="N42" s="60" t="s">
        <v>137</v>
      </c>
      <c r="O42" s="60" t="s">
        <v>137</v>
      </c>
      <c r="P42" s="60" t="s">
        <v>137</v>
      </c>
      <c r="Q42" s="60" t="s">
        <v>137</v>
      </c>
      <c r="R42" s="60" t="s">
        <v>137</v>
      </c>
      <c r="S42" s="60" t="s">
        <v>137</v>
      </c>
      <c r="T42" s="60" t="s">
        <v>137</v>
      </c>
      <c r="U42" s="60" t="s">
        <v>137</v>
      </c>
      <c r="V42" s="60" t="s">
        <v>137</v>
      </c>
      <c r="W42" s="60" t="s">
        <v>137</v>
      </c>
      <c r="X42" s="60" t="s">
        <v>137</v>
      </c>
      <c r="Y42" s="60" t="s">
        <v>137</v>
      </c>
      <c r="Z42" s="60" t="s">
        <v>137</v>
      </c>
      <c r="AA42" s="60" t="s">
        <v>137</v>
      </c>
      <c r="AB42" s="60" t="s">
        <v>137</v>
      </c>
      <c r="AC42" s="60" t="s">
        <v>137</v>
      </c>
      <c r="AD42" s="60" t="s">
        <v>137</v>
      </c>
      <c r="AE42" s="60" t="s">
        <v>137</v>
      </c>
      <c r="AF42" s="60" t="s">
        <v>137</v>
      </c>
      <c r="AG42" s="60" t="s">
        <v>137</v>
      </c>
      <c r="AH42" s="60" t="s">
        <v>137</v>
      </c>
      <c r="AI42" s="60">
        <v>27.1</v>
      </c>
      <c r="AJ42" s="17">
        <f t="shared" si="1"/>
        <v>27.1</v>
      </c>
      <c r="AK42" s="60" t="s">
        <v>137</v>
      </c>
      <c r="AL42" s="60" t="s">
        <v>137</v>
      </c>
      <c r="AM42" s="60" t="s">
        <v>137</v>
      </c>
      <c r="AN42" s="60" t="s">
        <v>137</v>
      </c>
      <c r="AO42" s="60" t="s">
        <v>137</v>
      </c>
      <c r="AP42" s="60" t="s">
        <v>137</v>
      </c>
      <c r="AQ42" s="60" t="s">
        <v>137</v>
      </c>
      <c r="AR42" s="60" t="s">
        <v>137</v>
      </c>
      <c r="AS42" s="60" t="s">
        <v>137</v>
      </c>
      <c r="AT42" s="60" t="s">
        <v>137</v>
      </c>
      <c r="AU42" s="60" t="s">
        <v>137</v>
      </c>
      <c r="AV42" s="60" t="s">
        <v>137</v>
      </c>
      <c r="AW42" s="60" t="s">
        <v>137</v>
      </c>
      <c r="AX42" s="60" t="s">
        <v>137</v>
      </c>
      <c r="AY42" s="60" t="s">
        <v>137</v>
      </c>
      <c r="AZ42" s="60" t="s">
        <v>137</v>
      </c>
      <c r="BA42" s="60" t="s">
        <v>137</v>
      </c>
      <c r="BB42" s="60" t="s">
        <v>137</v>
      </c>
      <c r="BC42" s="60" t="s">
        <v>137</v>
      </c>
      <c r="BD42" s="60" t="s">
        <v>137</v>
      </c>
      <c r="BE42" s="60" t="s">
        <v>137</v>
      </c>
      <c r="BF42" s="60" t="s">
        <v>137</v>
      </c>
      <c r="BG42" s="60" t="s">
        <v>137</v>
      </c>
      <c r="BH42" s="60" t="s">
        <v>137</v>
      </c>
      <c r="BI42" s="60" t="s">
        <v>137</v>
      </c>
      <c r="BJ42" s="60" t="s">
        <v>137</v>
      </c>
      <c r="BK42" s="60" t="s">
        <v>137</v>
      </c>
      <c r="BL42" s="60" t="s">
        <v>137</v>
      </c>
      <c r="BM42" s="60" t="s">
        <v>137</v>
      </c>
      <c r="BN42" s="60">
        <v>16.399999999999999</v>
      </c>
      <c r="BO42" s="18">
        <f t="shared" si="2"/>
        <v>16.399999999999999</v>
      </c>
      <c r="BP42" s="4"/>
    </row>
    <row r="43" spans="2:68" x14ac:dyDescent="0.2">
      <c r="B43" s="1" t="str">
        <f t="shared" si="0"/>
        <v xml:space="preserve">Huasteca_INIFAP Huichihuayan </v>
      </c>
      <c r="C43" s="144" t="s">
        <v>0</v>
      </c>
      <c r="D43" s="144" t="s">
        <v>35</v>
      </c>
      <c r="E43" s="144" t="s">
        <v>36</v>
      </c>
      <c r="F43" s="60" t="s">
        <v>137</v>
      </c>
      <c r="G43" s="60" t="s">
        <v>137</v>
      </c>
      <c r="H43" s="60" t="s">
        <v>137</v>
      </c>
      <c r="I43" s="60" t="s">
        <v>137</v>
      </c>
      <c r="J43" s="60" t="s">
        <v>137</v>
      </c>
      <c r="K43" s="60" t="s">
        <v>137</v>
      </c>
      <c r="L43" s="60" t="s">
        <v>137</v>
      </c>
      <c r="M43" s="60" t="s">
        <v>137</v>
      </c>
      <c r="N43" s="60" t="s">
        <v>137</v>
      </c>
      <c r="O43" s="60" t="s">
        <v>137</v>
      </c>
      <c r="P43" s="60" t="s">
        <v>137</v>
      </c>
      <c r="Q43" s="60" t="s">
        <v>137</v>
      </c>
      <c r="R43" s="60" t="s">
        <v>137</v>
      </c>
      <c r="S43" s="60" t="s">
        <v>137</v>
      </c>
      <c r="T43" s="60" t="s">
        <v>137</v>
      </c>
      <c r="U43" s="60" t="s">
        <v>137</v>
      </c>
      <c r="V43" s="60" t="s">
        <v>137</v>
      </c>
      <c r="W43" s="60" t="s">
        <v>137</v>
      </c>
      <c r="X43" s="60" t="s">
        <v>137</v>
      </c>
      <c r="Y43" s="60" t="s">
        <v>137</v>
      </c>
      <c r="Z43" s="60" t="s">
        <v>137</v>
      </c>
      <c r="AA43" s="60" t="s">
        <v>137</v>
      </c>
      <c r="AB43" s="60" t="s">
        <v>137</v>
      </c>
      <c r="AC43" s="60" t="s">
        <v>137</v>
      </c>
      <c r="AD43" s="60" t="s">
        <v>137</v>
      </c>
      <c r="AE43" s="60" t="s">
        <v>137</v>
      </c>
      <c r="AF43" s="60" t="s">
        <v>137</v>
      </c>
      <c r="AG43" s="60" t="s">
        <v>137</v>
      </c>
      <c r="AH43" s="60" t="s">
        <v>137</v>
      </c>
      <c r="AI43" s="60">
        <v>27.1</v>
      </c>
      <c r="AJ43" s="17">
        <f t="shared" si="1"/>
        <v>27.1</v>
      </c>
      <c r="AK43" s="60" t="s">
        <v>137</v>
      </c>
      <c r="AL43" s="60" t="s">
        <v>137</v>
      </c>
      <c r="AM43" s="60" t="s">
        <v>137</v>
      </c>
      <c r="AN43" s="60" t="s">
        <v>137</v>
      </c>
      <c r="AO43" s="60" t="s">
        <v>137</v>
      </c>
      <c r="AP43" s="60" t="s">
        <v>137</v>
      </c>
      <c r="AQ43" s="60" t="s">
        <v>137</v>
      </c>
      <c r="AR43" s="60" t="s">
        <v>137</v>
      </c>
      <c r="AS43" s="60" t="s">
        <v>137</v>
      </c>
      <c r="AT43" s="60" t="s">
        <v>137</v>
      </c>
      <c r="AU43" s="60" t="s">
        <v>137</v>
      </c>
      <c r="AV43" s="60" t="s">
        <v>137</v>
      </c>
      <c r="AW43" s="60" t="s">
        <v>137</v>
      </c>
      <c r="AX43" s="60" t="s">
        <v>137</v>
      </c>
      <c r="AY43" s="60" t="s">
        <v>137</v>
      </c>
      <c r="AZ43" s="60" t="s">
        <v>137</v>
      </c>
      <c r="BA43" s="60" t="s">
        <v>137</v>
      </c>
      <c r="BB43" s="60" t="s">
        <v>137</v>
      </c>
      <c r="BC43" s="60" t="s">
        <v>137</v>
      </c>
      <c r="BD43" s="60" t="s">
        <v>137</v>
      </c>
      <c r="BE43" s="60" t="s">
        <v>137</v>
      </c>
      <c r="BF43" s="60" t="s">
        <v>137</v>
      </c>
      <c r="BG43" s="60" t="s">
        <v>137</v>
      </c>
      <c r="BH43" s="60" t="s">
        <v>137</v>
      </c>
      <c r="BI43" s="60" t="s">
        <v>137</v>
      </c>
      <c r="BJ43" s="60" t="s">
        <v>137</v>
      </c>
      <c r="BK43" s="60" t="s">
        <v>137</v>
      </c>
      <c r="BL43" s="60" t="s">
        <v>137</v>
      </c>
      <c r="BM43" s="60" t="s">
        <v>137</v>
      </c>
      <c r="BN43" s="60">
        <v>16.399999999999999</v>
      </c>
      <c r="BO43" s="18">
        <f t="shared" si="2"/>
        <v>16.399999999999999</v>
      </c>
      <c r="BP43" s="4"/>
    </row>
    <row r="44" spans="2:68" x14ac:dyDescent="0.2">
      <c r="B44" s="1" t="str">
        <f t="shared" si="0"/>
        <v>Huasteca_El Encanto</v>
      </c>
      <c r="C44" s="144" t="s">
        <v>0</v>
      </c>
      <c r="D44" s="144" t="s">
        <v>18</v>
      </c>
      <c r="E44" s="144" t="s">
        <v>90</v>
      </c>
      <c r="F44" s="60" t="s">
        <v>137</v>
      </c>
      <c r="G44" s="60" t="s">
        <v>137</v>
      </c>
      <c r="H44" s="60" t="s">
        <v>137</v>
      </c>
      <c r="I44" s="60" t="s">
        <v>137</v>
      </c>
      <c r="J44" s="60" t="s">
        <v>137</v>
      </c>
      <c r="K44" s="60" t="s">
        <v>137</v>
      </c>
      <c r="L44" s="60" t="s">
        <v>137</v>
      </c>
      <c r="M44" s="60" t="s">
        <v>137</v>
      </c>
      <c r="N44" s="60" t="s">
        <v>137</v>
      </c>
      <c r="O44" s="60" t="s">
        <v>137</v>
      </c>
      <c r="P44" s="60" t="s">
        <v>137</v>
      </c>
      <c r="Q44" s="60" t="s">
        <v>137</v>
      </c>
      <c r="R44" s="60" t="s">
        <v>137</v>
      </c>
      <c r="S44" s="60" t="s">
        <v>137</v>
      </c>
      <c r="T44" s="60" t="s">
        <v>137</v>
      </c>
      <c r="U44" s="60" t="s">
        <v>137</v>
      </c>
      <c r="V44" s="60" t="s">
        <v>137</v>
      </c>
      <c r="W44" s="60" t="s">
        <v>137</v>
      </c>
      <c r="X44" s="60" t="s">
        <v>137</v>
      </c>
      <c r="Y44" s="60" t="s">
        <v>137</v>
      </c>
      <c r="Z44" s="60" t="s">
        <v>137</v>
      </c>
      <c r="AA44" s="60" t="s">
        <v>137</v>
      </c>
      <c r="AB44" s="60" t="s">
        <v>137</v>
      </c>
      <c r="AC44" s="60" t="s">
        <v>137</v>
      </c>
      <c r="AD44" s="60" t="s">
        <v>137</v>
      </c>
      <c r="AE44" s="60" t="s">
        <v>137</v>
      </c>
      <c r="AF44" s="60" t="s">
        <v>137</v>
      </c>
      <c r="AG44" s="60" t="s">
        <v>137</v>
      </c>
      <c r="AH44" s="60" t="s">
        <v>137</v>
      </c>
      <c r="AI44" s="60">
        <v>27.1</v>
      </c>
      <c r="AJ44" s="17">
        <f t="shared" si="1"/>
        <v>27.1</v>
      </c>
      <c r="AK44" s="60" t="s">
        <v>137</v>
      </c>
      <c r="AL44" s="60" t="s">
        <v>137</v>
      </c>
      <c r="AM44" s="60" t="s">
        <v>137</v>
      </c>
      <c r="AN44" s="60" t="s">
        <v>137</v>
      </c>
      <c r="AO44" s="60" t="s">
        <v>137</v>
      </c>
      <c r="AP44" s="60" t="s">
        <v>137</v>
      </c>
      <c r="AQ44" s="60" t="s">
        <v>137</v>
      </c>
      <c r="AR44" s="60" t="s">
        <v>137</v>
      </c>
      <c r="AS44" s="60" t="s">
        <v>137</v>
      </c>
      <c r="AT44" s="60" t="s">
        <v>137</v>
      </c>
      <c r="AU44" s="60" t="s">
        <v>137</v>
      </c>
      <c r="AV44" s="60" t="s">
        <v>137</v>
      </c>
      <c r="AW44" s="60" t="s">
        <v>137</v>
      </c>
      <c r="AX44" s="60" t="s">
        <v>137</v>
      </c>
      <c r="AY44" s="60" t="s">
        <v>137</v>
      </c>
      <c r="AZ44" s="60" t="s">
        <v>137</v>
      </c>
      <c r="BA44" s="60" t="s">
        <v>137</v>
      </c>
      <c r="BB44" s="60" t="s">
        <v>137</v>
      </c>
      <c r="BC44" s="60" t="s">
        <v>137</v>
      </c>
      <c r="BD44" s="60" t="s">
        <v>137</v>
      </c>
      <c r="BE44" s="60" t="s">
        <v>137</v>
      </c>
      <c r="BF44" s="60" t="s">
        <v>137</v>
      </c>
      <c r="BG44" s="60" t="s">
        <v>137</v>
      </c>
      <c r="BH44" s="60" t="s">
        <v>137</v>
      </c>
      <c r="BI44" s="60" t="s">
        <v>137</v>
      </c>
      <c r="BJ44" s="60" t="s">
        <v>137</v>
      </c>
      <c r="BK44" s="60" t="s">
        <v>137</v>
      </c>
      <c r="BL44" s="60" t="s">
        <v>137</v>
      </c>
      <c r="BM44" s="60" t="s">
        <v>137</v>
      </c>
      <c r="BN44" s="60">
        <v>16.399999999999999</v>
      </c>
      <c r="BO44" s="18">
        <f t="shared" si="2"/>
        <v>16.399999999999999</v>
      </c>
      <c r="BP44" s="4"/>
    </row>
    <row r="45" spans="2:68" x14ac:dyDescent="0.2">
      <c r="B45" s="1" t="str">
        <f t="shared" si="0"/>
        <v>Huasteca_Tancojol</v>
      </c>
      <c r="C45" s="144" t="s">
        <v>0</v>
      </c>
      <c r="D45" s="144" t="s">
        <v>71</v>
      </c>
      <c r="E45" s="144" t="s">
        <v>90</v>
      </c>
      <c r="F45" s="60" t="s">
        <v>137</v>
      </c>
      <c r="G45" s="60" t="s">
        <v>137</v>
      </c>
      <c r="H45" s="60" t="s">
        <v>137</v>
      </c>
      <c r="I45" s="60" t="s">
        <v>137</v>
      </c>
      <c r="J45" s="60" t="s">
        <v>137</v>
      </c>
      <c r="K45" s="60" t="s">
        <v>137</v>
      </c>
      <c r="L45" s="60" t="s">
        <v>137</v>
      </c>
      <c r="M45" s="60" t="s">
        <v>137</v>
      </c>
      <c r="N45" s="60" t="s">
        <v>137</v>
      </c>
      <c r="O45" s="60" t="s">
        <v>137</v>
      </c>
      <c r="P45" s="60" t="s">
        <v>137</v>
      </c>
      <c r="Q45" s="60" t="s">
        <v>137</v>
      </c>
      <c r="R45" s="60" t="s">
        <v>137</v>
      </c>
      <c r="S45" s="60" t="s">
        <v>137</v>
      </c>
      <c r="T45" s="60" t="s">
        <v>137</v>
      </c>
      <c r="U45" s="60" t="s">
        <v>137</v>
      </c>
      <c r="V45" s="60" t="s">
        <v>137</v>
      </c>
      <c r="W45" s="60" t="s">
        <v>137</v>
      </c>
      <c r="X45" s="60" t="s">
        <v>137</v>
      </c>
      <c r="Y45" s="60" t="s">
        <v>137</v>
      </c>
      <c r="Z45" s="60" t="s">
        <v>137</v>
      </c>
      <c r="AA45" s="60" t="s">
        <v>137</v>
      </c>
      <c r="AB45" s="60" t="s">
        <v>137</v>
      </c>
      <c r="AC45" s="60" t="s">
        <v>137</v>
      </c>
      <c r="AD45" s="60" t="s">
        <v>137</v>
      </c>
      <c r="AE45" s="60" t="s">
        <v>137</v>
      </c>
      <c r="AF45" s="60" t="s">
        <v>137</v>
      </c>
      <c r="AG45" s="60" t="s">
        <v>137</v>
      </c>
      <c r="AH45" s="60" t="s">
        <v>137</v>
      </c>
      <c r="AI45" s="60">
        <v>27.1</v>
      </c>
      <c r="AJ45" s="17">
        <f t="shared" si="1"/>
        <v>27.1</v>
      </c>
      <c r="AK45" s="60" t="s">
        <v>137</v>
      </c>
      <c r="AL45" s="60" t="s">
        <v>137</v>
      </c>
      <c r="AM45" s="60" t="s">
        <v>137</v>
      </c>
      <c r="AN45" s="60" t="s">
        <v>137</v>
      </c>
      <c r="AO45" s="60" t="s">
        <v>137</v>
      </c>
      <c r="AP45" s="60" t="s">
        <v>137</v>
      </c>
      <c r="AQ45" s="60" t="s">
        <v>137</v>
      </c>
      <c r="AR45" s="60" t="s">
        <v>137</v>
      </c>
      <c r="AS45" s="60" t="s">
        <v>137</v>
      </c>
      <c r="AT45" s="60" t="s">
        <v>137</v>
      </c>
      <c r="AU45" s="60" t="s">
        <v>137</v>
      </c>
      <c r="AV45" s="60" t="s">
        <v>137</v>
      </c>
      <c r="AW45" s="60" t="s">
        <v>137</v>
      </c>
      <c r="AX45" s="60" t="s">
        <v>137</v>
      </c>
      <c r="AY45" s="60" t="s">
        <v>137</v>
      </c>
      <c r="AZ45" s="60" t="s">
        <v>137</v>
      </c>
      <c r="BA45" s="60" t="s">
        <v>137</v>
      </c>
      <c r="BB45" s="60" t="s">
        <v>137</v>
      </c>
      <c r="BC45" s="60" t="s">
        <v>137</v>
      </c>
      <c r="BD45" s="60" t="s">
        <v>137</v>
      </c>
      <c r="BE45" s="60" t="s">
        <v>137</v>
      </c>
      <c r="BF45" s="60" t="s">
        <v>137</v>
      </c>
      <c r="BG45" s="60" t="s">
        <v>137</v>
      </c>
      <c r="BH45" s="60" t="s">
        <v>137</v>
      </c>
      <c r="BI45" s="60" t="s">
        <v>137</v>
      </c>
      <c r="BJ45" s="60" t="s">
        <v>137</v>
      </c>
      <c r="BK45" s="60" t="s">
        <v>137</v>
      </c>
      <c r="BL45" s="60" t="s">
        <v>137</v>
      </c>
      <c r="BM45" s="60" t="s">
        <v>137</v>
      </c>
      <c r="BN45" s="60">
        <v>16.399999999999999</v>
      </c>
      <c r="BO45" s="18">
        <f t="shared" si="2"/>
        <v>16.399999999999999</v>
      </c>
      <c r="BP45" s="4"/>
    </row>
    <row r="46" spans="2:68" x14ac:dyDescent="0.2">
      <c r="B46" s="1" t="str">
        <f t="shared" si="0"/>
        <v>Huasteca_Est. Rancho El Canal</v>
      </c>
      <c r="C46" s="144" t="s">
        <v>0</v>
      </c>
      <c r="D46" s="144" t="s">
        <v>30</v>
      </c>
      <c r="E46" s="144" t="s">
        <v>31</v>
      </c>
      <c r="F46" s="60" t="s">
        <v>137</v>
      </c>
      <c r="G46" s="60" t="s">
        <v>137</v>
      </c>
      <c r="H46" s="60" t="s">
        <v>137</v>
      </c>
      <c r="I46" s="60" t="s">
        <v>137</v>
      </c>
      <c r="J46" s="60" t="s">
        <v>137</v>
      </c>
      <c r="K46" s="60" t="s">
        <v>137</v>
      </c>
      <c r="L46" s="60" t="s">
        <v>137</v>
      </c>
      <c r="M46" s="60" t="s">
        <v>137</v>
      </c>
      <c r="N46" s="60" t="s">
        <v>137</v>
      </c>
      <c r="O46" s="60" t="s">
        <v>137</v>
      </c>
      <c r="P46" s="60" t="s">
        <v>137</v>
      </c>
      <c r="Q46" s="60" t="s">
        <v>137</v>
      </c>
      <c r="R46" s="60" t="s">
        <v>137</v>
      </c>
      <c r="S46" s="60" t="s">
        <v>137</v>
      </c>
      <c r="T46" s="60" t="s">
        <v>137</v>
      </c>
      <c r="U46" s="60" t="s">
        <v>137</v>
      </c>
      <c r="V46" s="60" t="s">
        <v>137</v>
      </c>
      <c r="W46" s="60" t="s">
        <v>137</v>
      </c>
      <c r="X46" s="60" t="s">
        <v>137</v>
      </c>
      <c r="Y46" s="60" t="s">
        <v>137</v>
      </c>
      <c r="Z46" s="60" t="s">
        <v>137</v>
      </c>
      <c r="AA46" s="60" t="s">
        <v>137</v>
      </c>
      <c r="AB46" s="60" t="s">
        <v>137</v>
      </c>
      <c r="AC46" s="60" t="s">
        <v>137</v>
      </c>
      <c r="AD46" s="60" t="s">
        <v>137</v>
      </c>
      <c r="AE46" s="60" t="s">
        <v>137</v>
      </c>
      <c r="AF46" s="60" t="s">
        <v>137</v>
      </c>
      <c r="AG46" s="60" t="s">
        <v>137</v>
      </c>
      <c r="AH46" s="60" t="s">
        <v>137</v>
      </c>
      <c r="AI46" s="60">
        <v>27.1</v>
      </c>
      <c r="AJ46" s="17">
        <f t="shared" si="1"/>
        <v>27.1</v>
      </c>
      <c r="AK46" s="60" t="s">
        <v>137</v>
      </c>
      <c r="AL46" s="60" t="s">
        <v>137</v>
      </c>
      <c r="AM46" s="60" t="s">
        <v>137</v>
      </c>
      <c r="AN46" s="60" t="s">
        <v>137</v>
      </c>
      <c r="AO46" s="60" t="s">
        <v>137</v>
      </c>
      <c r="AP46" s="60" t="s">
        <v>137</v>
      </c>
      <c r="AQ46" s="60" t="s">
        <v>137</v>
      </c>
      <c r="AR46" s="60" t="s">
        <v>137</v>
      </c>
      <c r="AS46" s="60" t="s">
        <v>137</v>
      </c>
      <c r="AT46" s="60" t="s">
        <v>137</v>
      </c>
      <c r="AU46" s="60" t="s">
        <v>137</v>
      </c>
      <c r="AV46" s="60" t="s">
        <v>137</v>
      </c>
      <c r="AW46" s="60" t="s">
        <v>137</v>
      </c>
      <c r="AX46" s="60" t="s">
        <v>137</v>
      </c>
      <c r="AY46" s="60" t="s">
        <v>137</v>
      </c>
      <c r="AZ46" s="60" t="s">
        <v>137</v>
      </c>
      <c r="BA46" s="60" t="s">
        <v>137</v>
      </c>
      <c r="BB46" s="60" t="s">
        <v>137</v>
      </c>
      <c r="BC46" s="60" t="s">
        <v>137</v>
      </c>
      <c r="BD46" s="60" t="s">
        <v>137</v>
      </c>
      <c r="BE46" s="60" t="s">
        <v>137</v>
      </c>
      <c r="BF46" s="60" t="s">
        <v>137</v>
      </c>
      <c r="BG46" s="60" t="s">
        <v>137</v>
      </c>
      <c r="BH46" s="60" t="s">
        <v>137</v>
      </c>
      <c r="BI46" s="60" t="s">
        <v>137</v>
      </c>
      <c r="BJ46" s="60" t="s">
        <v>137</v>
      </c>
      <c r="BK46" s="60" t="s">
        <v>137</v>
      </c>
      <c r="BL46" s="60" t="s">
        <v>137</v>
      </c>
      <c r="BM46" s="60" t="s">
        <v>137</v>
      </c>
      <c r="BN46" s="60">
        <v>16.399999999999999</v>
      </c>
      <c r="BO46" s="18">
        <f t="shared" si="2"/>
        <v>16.399999999999999</v>
      </c>
      <c r="BP46" s="4"/>
    </row>
    <row r="47" spans="2:68" x14ac:dyDescent="0.2">
      <c r="B47" s="1" t="str">
        <f t="shared" si="0"/>
        <v>Huasteca_Tamasopo</v>
      </c>
      <c r="C47" s="144" t="s">
        <v>0</v>
      </c>
      <c r="D47" s="144" t="s">
        <v>31</v>
      </c>
      <c r="E47" s="144" t="s">
        <v>31</v>
      </c>
      <c r="F47" s="60" t="s">
        <v>137</v>
      </c>
      <c r="G47" s="60" t="s">
        <v>137</v>
      </c>
      <c r="H47" s="60" t="s">
        <v>137</v>
      </c>
      <c r="I47" s="60" t="s">
        <v>137</v>
      </c>
      <c r="J47" s="60" t="s">
        <v>137</v>
      </c>
      <c r="K47" s="60" t="s">
        <v>137</v>
      </c>
      <c r="L47" s="60" t="s">
        <v>137</v>
      </c>
      <c r="M47" s="60" t="s">
        <v>137</v>
      </c>
      <c r="N47" s="60" t="s">
        <v>137</v>
      </c>
      <c r="O47" s="60" t="s">
        <v>137</v>
      </c>
      <c r="P47" s="60" t="s">
        <v>137</v>
      </c>
      <c r="Q47" s="60" t="s">
        <v>137</v>
      </c>
      <c r="R47" s="60" t="s">
        <v>137</v>
      </c>
      <c r="S47" s="60" t="s">
        <v>137</v>
      </c>
      <c r="T47" s="60" t="s">
        <v>137</v>
      </c>
      <c r="U47" s="60" t="s">
        <v>137</v>
      </c>
      <c r="V47" s="60" t="s">
        <v>137</v>
      </c>
      <c r="W47" s="60" t="s">
        <v>137</v>
      </c>
      <c r="X47" s="60" t="s">
        <v>137</v>
      </c>
      <c r="Y47" s="60" t="s">
        <v>137</v>
      </c>
      <c r="Z47" s="60" t="s">
        <v>137</v>
      </c>
      <c r="AA47" s="60" t="s">
        <v>137</v>
      </c>
      <c r="AB47" s="60" t="s">
        <v>137</v>
      </c>
      <c r="AC47" s="60" t="s">
        <v>137</v>
      </c>
      <c r="AD47" s="60" t="s">
        <v>137</v>
      </c>
      <c r="AE47" s="60" t="s">
        <v>137</v>
      </c>
      <c r="AF47" s="60" t="s">
        <v>137</v>
      </c>
      <c r="AG47" s="60" t="s">
        <v>137</v>
      </c>
      <c r="AH47" s="60" t="s">
        <v>137</v>
      </c>
      <c r="AI47" s="60">
        <v>27.1</v>
      </c>
      <c r="AJ47" s="17">
        <f t="shared" si="1"/>
        <v>27.1</v>
      </c>
      <c r="AK47" s="60" t="s">
        <v>137</v>
      </c>
      <c r="AL47" s="60" t="s">
        <v>137</v>
      </c>
      <c r="AM47" s="60" t="s">
        <v>137</v>
      </c>
      <c r="AN47" s="60" t="s">
        <v>137</v>
      </c>
      <c r="AO47" s="60" t="s">
        <v>137</v>
      </c>
      <c r="AP47" s="60" t="s">
        <v>137</v>
      </c>
      <c r="AQ47" s="60" t="s">
        <v>137</v>
      </c>
      <c r="AR47" s="60" t="s">
        <v>137</v>
      </c>
      <c r="AS47" s="60" t="s">
        <v>137</v>
      </c>
      <c r="AT47" s="60" t="s">
        <v>137</v>
      </c>
      <c r="AU47" s="60" t="s">
        <v>137</v>
      </c>
      <c r="AV47" s="60" t="s">
        <v>137</v>
      </c>
      <c r="AW47" s="60" t="s">
        <v>137</v>
      </c>
      <c r="AX47" s="60" t="s">
        <v>137</v>
      </c>
      <c r="AY47" s="60" t="s">
        <v>137</v>
      </c>
      <c r="AZ47" s="60" t="s">
        <v>137</v>
      </c>
      <c r="BA47" s="60" t="s">
        <v>137</v>
      </c>
      <c r="BB47" s="60" t="s">
        <v>137</v>
      </c>
      <c r="BC47" s="60" t="s">
        <v>137</v>
      </c>
      <c r="BD47" s="60" t="s">
        <v>137</v>
      </c>
      <c r="BE47" s="60" t="s">
        <v>137</v>
      </c>
      <c r="BF47" s="60" t="s">
        <v>137</v>
      </c>
      <c r="BG47" s="60" t="s">
        <v>137</v>
      </c>
      <c r="BH47" s="60" t="s">
        <v>137</v>
      </c>
      <c r="BI47" s="60" t="s">
        <v>137</v>
      </c>
      <c r="BJ47" s="60" t="s">
        <v>137</v>
      </c>
      <c r="BK47" s="60" t="s">
        <v>137</v>
      </c>
      <c r="BL47" s="60" t="s">
        <v>137</v>
      </c>
      <c r="BM47" s="60" t="s">
        <v>137</v>
      </c>
      <c r="BN47" s="60">
        <v>16.399999999999999</v>
      </c>
      <c r="BO47" s="18">
        <f t="shared" si="2"/>
        <v>16.399999999999999</v>
      </c>
      <c r="BP47" s="4"/>
    </row>
    <row r="48" spans="2:68" x14ac:dyDescent="0.2">
      <c r="B48" s="1" t="str">
        <f t="shared" si="0"/>
        <v xml:space="preserve">Huasteca_Rancho Progreso </v>
      </c>
      <c r="C48" s="144" t="s">
        <v>0</v>
      </c>
      <c r="D48" s="144" t="s">
        <v>55</v>
      </c>
      <c r="E48" s="144" t="s">
        <v>56</v>
      </c>
      <c r="F48" s="60" t="s">
        <v>137</v>
      </c>
      <c r="G48" s="60" t="s">
        <v>137</v>
      </c>
      <c r="H48" s="60" t="s">
        <v>137</v>
      </c>
      <c r="I48" s="60" t="s">
        <v>137</v>
      </c>
      <c r="J48" s="60" t="s">
        <v>137</v>
      </c>
      <c r="K48" s="60" t="s">
        <v>137</v>
      </c>
      <c r="L48" s="60" t="s">
        <v>137</v>
      </c>
      <c r="M48" s="60" t="s">
        <v>137</v>
      </c>
      <c r="N48" s="60" t="s">
        <v>137</v>
      </c>
      <c r="O48" s="60" t="s">
        <v>137</v>
      </c>
      <c r="P48" s="60" t="s">
        <v>137</v>
      </c>
      <c r="Q48" s="60" t="s">
        <v>137</v>
      </c>
      <c r="R48" s="60" t="s">
        <v>137</v>
      </c>
      <c r="S48" s="60" t="s">
        <v>137</v>
      </c>
      <c r="T48" s="60" t="s">
        <v>137</v>
      </c>
      <c r="U48" s="60" t="s">
        <v>137</v>
      </c>
      <c r="V48" s="60" t="s">
        <v>137</v>
      </c>
      <c r="W48" s="60" t="s">
        <v>137</v>
      </c>
      <c r="X48" s="60" t="s">
        <v>137</v>
      </c>
      <c r="Y48" s="60" t="s">
        <v>137</v>
      </c>
      <c r="Z48" s="60" t="s">
        <v>137</v>
      </c>
      <c r="AA48" s="60" t="s">
        <v>137</v>
      </c>
      <c r="AB48" s="60" t="s">
        <v>137</v>
      </c>
      <c r="AC48" s="60" t="s">
        <v>137</v>
      </c>
      <c r="AD48" s="60" t="s">
        <v>137</v>
      </c>
      <c r="AE48" s="60" t="s">
        <v>137</v>
      </c>
      <c r="AF48" s="60" t="s">
        <v>137</v>
      </c>
      <c r="AG48" s="60" t="s">
        <v>137</v>
      </c>
      <c r="AH48" s="60" t="s">
        <v>137</v>
      </c>
      <c r="AI48" s="60">
        <v>27.1</v>
      </c>
      <c r="AJ48" s="17">
        <f t="shared" si="1"/>
        <v>27.1</v>
      </c>
      <c r="AK48" s="60" t="s">
        <v>137</v>
      </c>
      <c r="AL48" s="60" t="s">
        <v>137</v>
      </c>
      <c r="AM48" s="60" t="s">
        <v>137</v>
      </c>
      <c r="AN48" s="60" t="s">
        <v>137</v>
      </c>
      <c r="AO48" s="60" t="s">
        <v>137</v>
      </c>
      <c r="AP48" s="60" t="s">
        <v>137</v>
      </c>
      <c r="AQ48" s="60" t="s">
        <v>137</v>
      </c>
      <c r="AR48" s="60" t="s">
        <v>137</v>
      </c>
      <c r="AS48" s="60" t="s">
        <v>137</v>
      </c>
      <c r="AT48" s="60" t="s">
        <v>137</v>
      </c>
      <c r="AU48" s="60" t="s">
        <v>137</v>
      </c>
      <c r="AV48" s="60" t="s">
        <v>137</v>
      </c>
      <c r="AW48" s="60" t="s">
        <v>137</v>
      </c>
      <c r="AX48" s="60" t="s">
        <v>137</v>
      </c>
      <c r="AY48" s="60" t="s">
        <v>137</v>
      </c>
      <c r="AZ48" s="60" t="s">
        <v>137</v>
      </c>
      <c r="BA48" s="60" t="s">
        <v>137</v>
      </c>
      <c r="BB48" s="60" t="s">
        <v>137</v>
      </c>
      <c r="BC48" s="60" t="s">
        <v>137</v>
      </c>
      <c r="BD48" s="60" t="s">
        <v>137</v>
      </c>
      <c r="BE48" s="60" t="s">
        <v>137</v>
      </c>
      <c r="BF48" s="60" t="s">
        <v>137</v>
      </c>
      <c r="BG48" s="60" t="s">
        <v>137</v>
      </c>
      <c r="BH48" s="60" t="s">
        <v>137</v>
      </c>
      <c r="BI48" s="60" t="s">
        <v>137</v>
      </c>
      <c r="BJ48" s="60" t="s">
        <v>137</v>
      </c>
      <c r="BK48" s="60" t="s">
        <v>137</v>
      </c>
      <c r="BL48" s="60" t="s">
        <v>137</v>
      </c>
      <c r="BM48" s="60" t="s">
        <v>137</v>
      </c>
      <c r="BN48" s="60">
        <v>16.399999999999999</v>
      </c>
      <c r="BO48" s="18">
        <f t="shared" si="2"/>
        <v>16.399999999999999</v>
      </c>
      <c r="BP48" s="4"/>
    </row>
    <row r="49" spans="2:68" x14ac:dyDescent="0.2">
      <c r="B49" s="1" t="str">
        <f t="shared" si="0"/>
        <v xml:space="preserve">Huasteca_Tampacoy </v>
      </c>
      <c r="C49" s="144" t="s">
        <v>0</v>
      </c>
      <c r="D49" s="144" t="s">
        <v>68</v>
      </c>
      <c r="E49" s="144" t="s">
        <v>69</v>
      </c>
      <c r="F49" s="60" t="s">
        <v>137</v>
      </c>
      <c r="G49" s="60" t="s">
        <v>137</v>
      </c>
      <c r="H49" s="60" t="s">
        <v>137</v>
      </c>
      <c r="I49" s="60" t="s">
        <v>137</v>
      </c>
      <c r="J49" s="60" t="s">
        <v>137</v>
      </c>
      <c r="K49" s="60" t="s">
        <v>137</v>
      </c>
      <c r="L49" s="60" t="s">
        <v>137</v>
      </c>
      <c r="M49" s="60" t="s">
        <v>137</v>
      </c>
      <c r="N49" s="60" t="s">
        <v>137</v>
      </c>
      <c r="O49" s="60" t="s">
        <v>137</v>
      </c>
      <c r="P49" s="60" t="s">
        <v>137</v>
      </c>
      <c r="Q49" s="60" t="s">
        <v>137</v>
      </c>
      <c r="R49" s="60" t="s">
        <v>137</v>
      </c>
      <c r="S49" s="60" t="s">
        <v>137</v>
      </c>
      <c r="T49" s="60" t="s">
        <v>137</v>
      </c>
      <c r="U49" s="60" t="s">
        <v>137</v>
      </c>
      <c r="V49" s="60" t="s">
        <v>137</v>
      </c>
      <c r="W49" s="60" t="s">
        <v>137</v>
      </c>
      <c r="X49" s="60" t="s">
        <v>137</v>
      </c>
      <c r="Y49" s="60" t="s">
        <v>137</v>
      </c>
      <c r="Z49" s="60" t="s">
        <v>137</v>
      </c>
      <c r="AA49" s="60" t="s">
        <v>137</v>
      </c>
      <c r="AB49" s="60" t="s">
        <v>137</v>
      </c>
      <c r="AC49" s="60" t="s">
        <v>137</v>
      </c>
      <c r="AD49" s="60" t="s">
        <v>137</v>
      </c>
      <c r="AE49" s="60" t="s">
        <v>137</v>
      </c>
      <c r="AF49" s="60" t="s">
        <v>137</v>
      </c>
      <c r="AG49" s="60" t="s">
        <v>137</v>
      </c>
      <c r="AH49" s="60" t="s">
        <v>137</v>
      </c>
      <c r="AI49" s="60">
        <v>27.1</v>
      </c>
      <c r="AJ49" s="17">
        <f t="shared" si="1"/>
        <v>27.1</v>
      </c>
      <c r="AK49" s="60" t="s">
        <v>137</v>
      </c>
      <c r="AL49" s="60" t="s">
        <v>137</v>
      </c>
      <c r="AM49" s="60" t="s">
        <v>137</v>
      </c>
      <c r="AN49" s="60" t="s">
        <v>137</v>
      </c>
      <c r="AO49" s="60" t="s">
        <v>137</v>
      </c>
      <c r="AP49" s="60" t="s">
        <v>137</v>
      </c>
      <c r="AQ49" s="60" t="s">
        <v>137</v>
      </c>
      <c r="AR49" s="60" t="s">
        <v>137</v>
      </c>
      <c r="AS49" s="60" t="s">
        <v>137</v>
      </c>
      <c r="AT49" s="60" t="s">
        <v>137</v>
      </c>
      <c r="AU49" s="60" t="s">
        <v>137</v>
      </c>
      <c r="AV49" s="60" t="s">
        <v>137</v>
      </c>
      <c r="AW49" s="60" t="s">
        <v>137</v>
      </c>
      <c r="AX49" s="60" t="s">
        <v>137</v>
      </c>
      <c r="AY49" s="60" t="s">
        <v>137</v>
      </c>
      <c r="AZ49" s="60" t="s">
        <v>137</v>
      </c>
      <c r="BA49" s="60" t="s">
        <v>137</v>
      </c>
      <c r="BB49" s="60" t="s">
        <v>137</v>
      </c>
      <c r="BC49" s="60" t="s">
        <v>137</v>
      </c>
      <c r="BD49" s="60" t="s">
        <v>137</v>
      </c>
      <c r="BE49" s="60" t="s">
        <v>137</v>
      </c>
      <c r="BF49" s="60" t="s">
        <v>137</v>
      </c>
      <c r="BG49" s="60" t="s">
        <v>137</v>
      </c>
      <c r="BH49" s="60" t="s">
        <v>137</v>
      </c>
      <c r="BI49" s="60" t="s">
        <v>137</v>
      </c>
      <c r="BJ49" s="60" t="s">
        <v>137</v>
      </c>
      <c r="BK49" s="60" t="s">
        <v>137</v>
      </c>
      <c r="BL49" s="60" t="s">
        <v>137</v>
      </c>
      <c r="BM49" s="60" t="s">
        <v>137</v>
      </c>
      <c r="BN49" s="60">
        <v>16.399999999999999</v>
      </c>
      <c r="BO49" s="18">
        <f t="shared" si="2"/>
        <v>16.399999999999999</v>
      </c>
      <c r="BP49" s="4"/>
    </row>
    <row r="50" spans="2:68" x14ac:dyDescent="0.2">
      <c r="B50" s="1" t="str">
        <f t="shared" si="0"/>
        <v>Huasteca_Rancho Santa Cruz</v>
      </c>
      <c r="C50" s="88" t="s">
        <v>0</v>
      </c>
      <c r="D50" s="88" t="s">
        <v>141</v>
      </c>
      <c r="E50" s="88" t="s">
        <v>142</v>
      </c>
      <c r="F50" s="60">
        <v>29.8</v>
      </c>
      <c r="G50" s="60">
        <v>32</v>
      </c>
      <c r="H50" s="60">
        <v>28.2</v>
      </c>
      <c r="I50" s="60">
        <v>26.3</v>
      </c>
      <c r="J50" s="60">
        <v>24.7</v>
      </c>
      <c r="K50" s="60">
        <v>28</v>
      </c>
      <c r="L50" s="60">
        <v>28</v>
      </c>
      <c r="M50" s="60">
        <v>21.6</v>
      </c>
      <c r="N50" s="60">
        <v>19.3</v>
      </c>
      <c r="O50" s="60">
        <v>17.7</v>
      </c>
      <c r="P50" s="60">
        <v>19.5</v>
      </c>
      <c r="Q50" s="60">
        <v>15.6</v>
      </c>
      <c r="R50" s="60">
        <v>18.899999999999999</v>
      </c>
      <c r="S50" s="60">
        <v>22.1</v>
      </c>
      <c r="T50" s="60">
        <v>20.8</v>
      </c>
      <c r="U50" s="60">
        <v>23.7</v>
      </c>
      <c r="V50" s="60">
        <v>24.4</v>
      </c>
      <c r="W50" s="60">
        <v>24.7</v>
      </c>
      <c r="X50" s="60">
        <v>19.5</v>
      </c>
      <c r="Y50" s="60">
        <v>17.8</v>
      </c>
      <c r="Z50" s="60">
        <v>23.3</v>
      </c>
      <c r="AA50" s="60">
        <v>22.8</v>
      </c>
      <c r="AB50" s="60">
        <v>24.9</v>
      </c>
      <c r="AC50" s="60">
        <v>24</v>
      </c>
      <c r="AD50" s="60">
        <v>23.2</v>
      </c>
      <c r="AE50" s="60">
        <v>23.3</v>
      </c>
      <c r="AF50" s="60">
        <v>25.1</v>
      </c>
      <c r="AG50" s="60">
        <v>31</v>
      </c>
      <c r="AH50" s="60">
        <v>31.5</v>
      </c>
      <c r="AI50" s="60">
        <v>27.1</v>
      </c>
      <c r="AJ50" s="17">
        <f t="shared" si="1"/>
        <v>23.96</v>
      </c>
      <c r="AK50" s="60">
        <v>18</v>
      </c>
      <c r="AL50" s="60">
        <v>18.899999999999999</v>
      </c>
      <c r="AM50" s="60">
        <v>17.8</v>
      </c>
      <c r="AN50" s="60">
        <v>18</v>
      </c>
      <c r="AO50" s="60">
        <v>17.2</v>
      </c>
      <c r="AP50" s="60">
        <v>15.4</v>
      </c>
      <c r="AQ50" s="60">
        <v>16.7</v>
      </c>
      <c r="AR50" s="60">
        <v>15.5</v>
      </c>
      <c r="AS50" s="60">
        <v>15.3</v>
      </c>
      <c r="AT50" s="60">
        <v>14.5</v>
      </c>
      <c r="AU50" s="60">
        <v>15.6</v>
      </c>
      <c r="AV50" s="60">
        <v>13.2</v>
      </c>
      <c r="AW50" s="60">
        <v>13.6</v>
      </c>
      <c r="AX50" s="60">
        <v>14.8</v>
      </c>
      <c r="AY50" s="60">
        <v>17</v>
      </c>
      <c r="AZ50" s="60">
        <v>16.7</v>
      </c>
      <c r="BA50" s="60">
        <v>15.5</v>
      </c>
      <c r="BB50" s="60">
        <v>17</v>
      </c>
      <c r="BC50" s="60">
        <v>10.6</v>
      </c>
      <c r="BD50" s="60">
        <v>10.1</v>
      </c>
      <c r="BE50" s="60">
        <v>13.6</v>
      </c>
      <c r="BF50" s="60">
        <v>14.7</v>
      </c>
      <c r="BG50" s="60">
        <v>16.399999999999999</v>
      </c>
      <c r="BH50" s="60">
        <v>15.3</v>
      </c>
      <c r="BI50" s="60">
        <v>14.9</v>
      </c>
      <c r="BJ50" s="60">
        <v>14.6</v>
      </c>
      <c r="BK50" s="60">
        <v>15.5</v>
      </c>
      <c r="BL50" s="60">
        <v>15.8</v>
      </c>
      <c r="BM50" s="60">
        <v>21.1</v>
      </c>
      <c r="BN50" s="60">
        <v>16.399999999999999</v>
      </c>
      <c r="BO50" s="18">
        <f t="shared" si="2"/>
        <v>15.656666666666668</v>
      </c>
      <c r="BP50" s="4"/>
    </row>
    <row r="51" spans="2:68" x14ac:dyDescent="0.2">
      <c r="B51" s="1" t="str">
        <f t="shared" si="0"/>
        <v>Media_Cd. Del Maíz</v>
      </c>
      <c r="C51" s="24" t="s">
        <v>12</v>
      </c>
      <c r="D51" s="24" t="s">
        <v>15</v>
      </c>
      <c r="E51" s="24" t="s">
        <v>15</v>
      </c>
      <c r="F51" s="60">
        <v>27.9</v>
      </c>
      <c r="G51" s="60">
        <v>27.6</v>
      </c>
      <c r="H51" s="60">
        <v>23.2</v>
      </c>
      <c r="I51" s="60">
        <v>23.5</v>
      </c>
      <c r="J51" s="60">
        <v>20.100000000000001</v>
      </c>
      <c r="K51" s="60">
        <v>25.3</v>
      </c>
      <c r="L51" s="60">
        <v>25.8</v>
      </c>
      <c r="M51" s="60">
        <v>19.2</v>
      </c>
      <c r="N51" s="60">
        <v>17.5</v>
      </c>
      <c r="O51" s="60">
        <v>15.1</v>
      </c>
      <c r="P51" s="60">
        <v>16.5</v>
      </c>
      <c r="Q51" s="60">
        <v>14.8</v>
      </c>
      <c r="R51" s="60">
        <v>15.9</v>
      </c>
      <c r="S51" s="60">
        <v>20.9</v>
      </c>
      <c r="T51" s="60">
        <v>20.399999999999999</v>
      </c>
      <c r="U51" s="60">
        <v>16.8</v>
      </c>
      <c r="V51" s="60">
        <v>24.2</v>
      </c>
      <c r="W51" s="60">
        <v>26.3</v>
      </c>
      <c r="X51" s="60">
        <v>17.399999999999999</v>
      </c>
      <c r="Y51" s="60">
        <v>20.399999999999999</v>
      </c>
      <c r="Z51" s="60">
        <v>24.1</v>
      </c>
      <c r="AA51" s="60">
        <v>25.2</v>
      </c>
      <c r="AB51" s="60">
        <v>22.5</v>
      </c>
      <c r="AC51" s="60">
        <v>22</v>
      </c>
      <c r="AD51" s="60">
        <v>22.1</v>
      </c>
      <c r="AE51" s="60">
        <v>20</v>
      </c>
      <c r="AF51" s="60">
        <v>23.9</v>
      </c>
      <c r="AG51" s="60">
        <v>29.5</v>
      </c>
      <c r="AH51" s="60">
        <v>30.2</v>
      </c>
      <c r="AI51" s="60">
        <v>27.7</v>
      </c>
      <c r="AJ51" s="17">
        <f t="shared" si="1"/>
        <v>22.2</v>
      </c>
      <c r="AK51" s="60">
        <v>8.1999999999999993</v>
      </c>
      <c r="AL51" s="60">
        <v>15.8</v>
      </c>
      <c r="AM51" s="60">
        <v>11.1</v>
      </c>
      <c r="AN51" s="60">
        <v>10.3</v>
      </c>
      <c r="AO51" s="60">
        <v>15.3</v>
      </c>
      <c r="AP51" s="60">
        <v>12.4</v>
      </c>
      <c r="AQ51" s="60">
        <v>10</v>
      </c>
      <c r="AR51" s="60">
        <v>14.1</v>
      </c>
      <c r="AS51" s="60">
        <v>13.3</v>
      </c>
      <c r="AT51" s="60">
        <v>12.7</v>
      </c>
      <c r="AU51" s="60">
        <v>13</v>
      </c>
      <c r="AV51" s="60">
        <v>11.7</v>
      </c>
      <c r="AW51" s="60">
        <v>11.5</v>
      </c>
      <c r="AX51" s="60">
        <v>12.9</v>
      </c>
      <c r="AY51" s="60">
        <v>12.2</v>
      </c>
      <c r="AZ51" s="60">
        <v>8.4</v>
      </c>
      <c r="BA51" s="60">
        <v>8</v>
      </c>
      <c r="BB51" s="60">
        <v>12.3</v>
      </c>
      <c r="BC51" s="60">
        <v>10.6</v>
      </c>
      <c r="BD51" s="60">
        <v>9.1</v>
      </c>
      <c r="BE51" s="60">
        <v>6.1</v>
      </c>
      <c r="BF51" s="60">
        <v>6.1</v>
      </c>
      <c r="BG51" s="60">
        <v>10.5</v>
      </c>
      <c r="BH51" s="60">
        <v>8.1999999999999993</v>
      </c>
      <c r="BI51" s="60">
        <v>6.5</v>
      </c>
      <c r="BJ51" s="60">
        <v>12</v>
      </c>
      <c r="BK51" s="60">
        <v>10.6</v>
      </c>
      <c r="BL51" s="60">
        <v>7.1</v>
      </c>
      <c r="BM51" s="60">
        <v>6.1</v>
      </c>
      <c r="BN51" s="60">
        <v>9.6999999999999993</v>
      </c>
      <c r="BO51" s="18">
        <f t="shared" si="2"/>
        <v>10.526666666666667</v>
      </c>
      <c r="BP51" s="4"/>
    </row>
    <row r="52" spans="2:68" x14ac:dyDescent="0.2">
      <c r="B52" s="1" t="str">
        <f t="shared" si="0"/>
        <v>Media_CBTA 123</v>
      </c>
      <c r="C52" s="145" t="s">
        <v>12</v>
      </c>
      <c r="D52" s="145" t="s">
        <v>13</v>
      </c>
      <c r="E52" s="145" t="s">
        <v>14</v>
      </c>
      <c r="F52" s="60" t="s">
        <v>137</v>
      </c>
      <c r="G52" s="60" t="s">
        <v>137</v>
      </c>
      <c r="H52" s="60" t="s">
        <v>137</v>
      </c>
      <c r="I52" s="60" t="s">
        <v>137</v>
      </c>
      <c r="J52" s="60" t="s">
        <v>137</v>
      </c>
      <c r="K52" s="60" t="s">
        <v>137</v>
      </c>
      <c r="L52" s="60" t="s">
        <v>137</v>
      </c>
      <c r="M52" s="60" t="s">
        <v>137</v>
      </c>
      <c r="N52" s="60" t="s">
        <v>137</v>
      </c>
      <c r="O52" s="60" t="s">
        <v>137</v>
      </c>
      <c r="P52" s="60" t="s">
        <v>137</v>
      </c>
      <c r="Q52" s="60" t="s">
        <v>137</v>
      </c>
      <c r="R52" s="60" t="s">
        <v>137</v>
      </c>
      <c r="S52" s="60" t="s">
        <v>137</v>
      </c>
      <c r="T52" s="60" t="s">
        <v>137</v>
      </c>
      <c r="U52" s="60" t="s">
        <v>137</v>
      </c>
      <c r="V52" s="60" t="s">
        <v>137</v>
      </c>
      <c r="W52" s="60" t="s">
        <v>137</v>
      </c>
      <c r="X52" s="60" t="s">
        <v>137</v>
      </c>
      <c r="Y52" s="60" t="s">
        <v>137</v>
      </c>
      <c r="Z52" s="60" t="s">
        <v>137</v>
      </c>
      <c r="AA52" s="60" t="s">
        <v>137</v>
      </c>
      <c r="AB52" s="60" t="s">
        <v>137</v>
      </c>
      <c r="AC52" s="60" t="s">
        <v>137</v>
      </c>
      <c r="AD52" s="60" t="s">
        <v>137</v>
      </c>
      <c r="AE52" s="60" t="s">
        <v>137</v>
      </c>
      <c r="AF52" s="60" t="s">
        <v>137</v>
      </c>
      <c r="AG52" s="60" t="s">
        <v>137</v>
      </c>
      <c r="AH52" s="60" t="s">
        <v>137</v>
      </c>
      <c r="AI52" s="60">
        <v>27.7</v>
      </c>
      <c r="AJ52" s="17">
        <f t="shared" si="1"/>
        <v>27.7</v>
      </c>
      <c r="AK52" s="60" t="s">
        <v>137</v>
      </c>
      <c r="AL52" s="60" t="s">
        <v>137</v>
      </c>
      <c r="AM52" s="60" t="s">
        <v>137</v>
      </c>
      <c r="AN52" s="60" t="s">
        <v>137</v>
      </c>
      <c r="AO52" s="60" t="s">
        <v>137</v>
      </c>
      <c r="AP52" s="60" t="s">
        <v>137</v>
      </c>
      <c r="AQ52" s="60" t="s">
        <v>137</v>
      </c>
      <c r="AR52" s="60" t="s">
        <v>137</v>
      </c>
      <c r="AS52" s="60" t="s">
        <v>137</v>
      </c>
      <c r="AT52" s="60" t="s">
        <v>137</v>
      </c>
      <c r="AU52" s="60" t="s">
        <v>137</v>
      </c>
      <c r="AV52" s="60" t="s">
        <v>137</v>
      </c>
      <c r="AW52" s="60" t="s">
        <v>137</v>
      </c>
      <c r="AX52" s="60" t="s">
        <v>137</v>
      </c>
      <c r="AY52" s="60" t="s">
        <v>137</v>
      </c>
      <c r="AZ52" s="60" t="s">
        <v>137</v>
      </c>
      <c r="BA52" s="60" t="s">
        <v>137</v>
      </c>
      <c r="BB52" s="60" t="s">
        <v>137</v>
      </c>
      <c r="BC52" s="60" t="s">
        <v>137</v>
      </c>
      <c r="BD52" s="60" t="s">
        <v>137</v>
      </c>
      <c r="BE52" s="60" t="s">
        <v>137</v>
      </c>
      <c r="BF52" s="60" t="s">
        <v>137</v>
      </c>
      <c r="BG52" s="60" t="s">
        <v>137</v>
      </c>
      <c r="BH52" s="60" t="s">
        <v>137</v>
      </c>
      <c r="BI52" s="60" t="s">
        <v>137</v>
      </c>
      <c r="BJ52" s="60" t="s">
        <v>137</v>
      </c>
      <c r="BK52" s="60" t="s">
        <v>137</v>
      </c>
      <c r="BL52" s="60" t="s">
        <v>137</v>
      </c>
      <c r="BM52" s="60" t="s">
        <v>137</v>
      </c>
      <c r="BN52" s="60">
        <v>9.6999999999999993</v>
      </c>
      <c r="BO52" s="18">
        <f t="shared" si="2"/>
        <v>9.6999999999999993</v>
      </c>
      <c r="BP52" s="4"/>
    </row>
    <row r="53" spans="2:68" x14ac:dyDescent="0.2">
      <c r="B53" s="1" t="str">
        <f t="shared" si="0"/>
        <v>Media_Potrero San Isidro</v>
      </c>
      <c r="C53" s="24" t="s">
        <v>12</v>
      </c>
      <c r="D53" s="24" t="s">
        <v>52</v>
      </c>
      <c r="E53" s="24" t="s">
        <v>53</v>
      </c>
      <c r="F53" s="60">
        <v>30.5</v>
      </c>
      <c r="G53" s="60">
        <v>30.2</v>
      </c>
      <c r="H53" s="60">
        <v>28.3</v>
      </c>
      <c r="I53" s="60">
        <v>26.9</v>
      </c>
      <c r="J53" s="60">
        <v>22.2</v>
      </c>
      <c r="K53" s="60">
        <v>26.9</v>
      </c>
      <c r="L53" s="60">
        <v>28.8</v>
      </c>
      <c r="M53" s="60">
        <v>22.6</v>
      </c>
      <c r="N53" s="60">
        <v>19.399999999999999</v>
      </c>
      <c r="O53" s="60">
        <v>16.7</v>
      </c>
      <c r="P53" s="60">
        <v>19.600000000000001</v>
      </c>
      <c r="Q53" s="60">
        <v>16</v>
      </c>
      <c r="R53" s="60">
        <v>16.7</v>
      </c>
      <c r="S53" s="60">
        <v>24</v>
      </c>
      <c r="T53" s="60">
        <v>20.3</v>
      </c>
      <c r="U53" s="60">
        <v>22.4</v>
      </c>
      <c r="V53" s="60">
        <v>24.3</v>
      </c>
      <c r="W53" s="60">
        <v>29.6</v>
      </c>
      <c r="X53" s="60">
        <v>17.2</v>
      </c>
      <c r="Y53" s="60">
        <v>20.2</v>
      </c>
      <c r="Z53" s="60">
        <v>25.2</v>
      </c>
      <c r="AA53" s="60">
        <v>26.2</v>
      </c>
      <c r="AB53" s="60">
        <v>25.2</v>
      </c>
      <c r="AC53" s="60">
        <v>25.3</v>
      </c>
      <c r="AD53" s="60">
        <v>24</v>
      </c>
      <c r="AE53" s="60">
        <v>22.1</v>
      </c>
      <c r="AF53" s="60">
        <v>26.9</v>
      </c>
      <c r="AG53" s="60">
        <v>32.9</v>
      </c>
      <c r="AH53" s="60">
        <v>33.1</v>
      </c>
      <c r="AI53" s="60">
        <v>30.3</v>
      </c>
      <c r="AJ53" s="17">
        <f t="shared" si="1"/>
        <v>24.466666666666665</v>
      </c>
      <c r="AK53" s="60">
        <v>11.6</v>
      </c>
      <c r="AL53" s="60">
        <v>16.399999999999999</v>
      </c>
      <c r="AM53" s="60">
        <v>14.5</v>
      </c>
      <c r="AN53" s="60">
        <v>14.5</v>
      </c>
      <c r="AO53" s="60">
        <v>16.8</v>
      </c>
      <c r="AP53" s="60">
        <v>14.3</v>
      </c>
      <c r="AQ53" s="60">
        <v>16.100000000000001</v>
      </c>
      <c r="AR53" s="60">
        <v>15.5</v>
      </c>
      <c r="AS53" s="60">
        <v>14.8</v>
      </c>
      <c r="AT53" s="60">
        <v>13.7</v>
      </c>
      <c r="AU53" s="60">
        <v>14.7</v>
      </c>
      <c r="AV53" s="60">
        <v>13.4</v>
      </c>
      <c r="AW53" s="60">
        <v>13</v>
      </c>
      <c r="AX53" s="60">
        <v>14.4</v>
      </c>
      <c r="AY53" s="60">
        <v>12.4</v>
      </c>
      <c r="AZ53" s="60">
        <v>10.1</v>
      </c>
      <c r="BA53" s="60">
        <v>13.6</v>
      </c>
      <c r="BB53" s="60">
        <v>16.8</v>
      </c>
      <c r="BC53" s="60">
        <v>10.6</v>
      </c>
      <c r="BD53" s="60">
        <v>9.6999999999999993</v>
      </c>
      <c r="BE53" s="60">
        <v>9.5</v>
      </c>
      <c r="BF53" s="60">
        <v>11.8</v>
      </c>
      <c r="BG53" s="60">
        <v>11.7</v>
      </c>
      <c r="BH53" s="60">
        <v>9.4</v>
      </c>
      <c r="BI53" s="60">
        <v>6.1</v>
      </c>
      <c r="BJ53" s="60">
        <v>10.5</v>
      </c>
      <c r="BK53" s="60">
        <v>9</v>
      </c>
      <c r="BL53" s="60">
        <v>7.9</v>
      </c>
      <c r="BM53" s="60">
        <v>8.6999999999999993</v>
      </c>
      <c r="BN53" s="60">
        <v>10.7</v>
      </c>
      <c r="BO53" s="18">
        <f t="shared" si="2"/>
        <v>12.406666666666665</v>
      </c>
      <c r="BP53" s="4"/>
    </row>
    <row r="54" spans="2:68" x14ac:dyDescent="0.2">
      <c r="B54" s="1" t="str">
        <f t="shared" si="0"/>
        <v>Media_El Naranjal</v>
      </c>
      <c r="C54" s="24" t="s">
        <v>12</v>
      </c>
      <c r="D54" s="24" t="s">
        <v>23</v>
      </c>
      <c r="E54" s="24" t="s">
        <v>24</v>
      </c>
      <c r="F54" s="60">
        <v>29.5</v>
      </c>
      <c r="G54" s="60">
        <v>28.6</v>
      </c>
      <c r="H54" s="60">
        <v>27.5</v>
      </c>
      <c r="I54" s="60">
        <v>26.2</v>
      </c>
      <c r="J54" s="60">
        <v>22</v>
      </c>
      <c r="K54" s="60">
        <v>25.9</v>
      </c>
      <c r="L54" s="60">
        <v>27.7</v>
      </c>
      <c r="M54" s="60">
        <v>21.3</v>
      </c>
      <c r="N54" s="60">
        <v>17.3</v>
      </c>
      <c r="O54" s="60">
        <v>15.8</v>
      </c>
      <c r="P54" s="60">
        <v>18.3</v>
      </c>
      <c r="Q54" s="60">
        <v>9.8000000000000007</v>
      </c>
      <c r="R54" s="60">
        <v>11.1</v>
      </c>
      <c r="S54" s="60">
        <v>24</v>
      </c>
      <c r="T54" s="60">
        <v>17.899999999999999</v>
      </c>
      <c r="U54" s="60">
        <v>21.3</v>
      </c>
      <c r="V54" s="60">
        <v>24.2</v>
      </c>
      <c r="W54" s="60">
        <v>28.5</v>
      </c>
      <c r="X54" s="60">
        <v>12.2</v>
      </c>
      <c r="Y54" s="60">
        <v>19.8</v>
      </c>
      <c r="Z54" s="60">
        <v>24.3</v>
      </c>
      <c r="AA54" s="60">
        <v>26.3</v>
      </c>
      <c r="AB54" s="60">
        <v>24.3</v>
      </c>
      <c r="AC54" s="60">
        <v>24.7</v>
      </c>
      <c r="AD54" s="60">
        <v>23.3</v>
      </c>
      <c r="AE54" s="60">
        <v>21.2</v>
      </c>
      <c r="AF54" s="60">
        <v>26.5</v>
      </c>
      <c r="AG54" s="60">
        <v>32.1</v>
      </c>
      <c r="AH54" s="60">
        <v>33.4</v>
      </c>
      <c r="AI54" s="60">
        <v>29.5</v>
      </c>
      <c r="AJ54" s="17">
        <f t="shared" si="1"/>
        <v>23.150000000000002</v>
      </c>
      <c r="AK54" s="60">
        <v>4.2</v>
      </c>
      <c r="AL54" s="60">
        <v>12.4</v>
      </c>
      <c r="AM54" s="60">
        <v>7.9</v>
      </c>
      <c r="AN54" s="60">
        <v>5.3</v>
      </c>
      <c r="AO54" s="60">
        <v>9.8000000000000007</v>
      </c>
      <c r="AP54" s="60">
        <v>5.0999999999999996</v>
      </c>
      <c r="AQ54" s="60">
        <v>9.9</v>
      </c>
      <c r="AR54" s="60">
        <v>4.7</v>
      </c>
      <c r="AS54" s="60">
        <v>0</v>
      </c>
      <c r="AT54" s="60">
        <v>11.5</v>
      </c>
      <c r="AU54" s="60">
        <v>8.6999999999999993</v>
      </c>
      <c r="AV54" s="60">
        <v>-2</v>
      </c>
      <c r="AW54" s="60">
        <v>-3.5</v>
      </c>
      <c r="AX54" s="60">
        <v>0.2</v>
      </c>
      <c r="AY54" s="60">
        <v>6.1</v>
      </c>
      <c r="AZ54" s="60">
        <v>-0.4</v>
      </c>
      <c r="BA54" s="60">
        <v>3.6</v>
      </c>
      <c r="BB54" s="60">
        <v>8</v>
      </c>
      <c r="BC54" s="60">
        <v>-0.9</v>
      </c>
      <c r="BD54" s="60">
        <v>-3</v>
      </c>
      <c r="BE54" s="60">
        <v>6.2</v>
      </c>
      <c r="BF54" s="60">
        <v>4.4000000000000004</v>
      </c>
      <c r="BG54" s="60">
        <v>4.5</v>
      </c>
      <c r="BH54" s="60">
        <v>5.2</v>
      </c>
      <c r="BI54" s="60">
        <v>0.1</v>
      </c>
      <c r="BJ54" s="60">
        <v>6.9</v>
      </c>
      <c r="BK54" s="60">
        <v>3.4</v>
      </c>
      <c r="BL54" s="60">
        <v>1.5</v>
      </c>
      <c r="BM54" s="60">
        <v>4.8</v>
      </c>
      <c r="BN54" s="60">
        <v>9.5</v>
      </c>
      <c r="BO54" s="18">
        <f t="shared" si="2"/>
        <v>4.4700000000000006</v>
      </c>
      <c r="BP54" s="4"/>
    </row>
    <row r="55" spans="2:68" x14ac:dyDescent="0.2">
      <c r="B55" s="1" t="str">
        <f t="shared" si="0"/>
        <v>Media_Progreso</v>
      </c>
      <c r="C55" s="24" t="s">
        <v>12</v>
      </c>
      <c r="D55" s="24" t="s">
        <v>54</v>
      </c>
      <c r="E55" s="24" t="s">
        <v>24</v>
      </c>
      <c r="F55" s="60">
        <v>30.5</v>
      </c>
      <c r="G55" s="60">
        <v>29.6</v>
      </c>
      <c r="H55" s="60">
        <v>27.8</v>
      </c>
      <c r="I55" s="60">
        <v>27.2</v>
      </c>
      <c r="J55" s="60">
        <v>23.2</v>
      </c>
      <c r="K55" s="60">
        <v>26.5</v>
      </c>
      <c r="L55" s="60">
        <v>29</v>
      </c>
      <c r="M55" s="60">
        <v>22.5</v>
      </c>
      <c r="N55" s="60">
        <v>18.2</v>
      </c>
      <c r="O55" s="60">
        <v>16.7</v>
      </c>
      <c r="P55" s="60">
        <v>18.899999999999999</v>
      </c>
      <c r="Q55" s="60">
        <v>15.7</v>
      </c>
      <c r="R55" s="60">
        <v>16.5</v>
      </c>
      <c r="S55" s="60">
        <v>22.4</v>
      </c>
      <c r="T55" s="60">
        <v>18.7</v>
      </c>
      <c r="U55" s="60">
        <v>21.3</v>
      </c>
      <c r="V55" s="60">
        <v>24.3</v>
      </c>
      <c r="W55" s="60">
        <v>29.1</v>
      </c>
      <c r="X55" s="60">
        <v>18.100000000000001</v>
      </c>
      <c r="Y55" s="60">
        <v>20.3</v>
      </c>
      <c r="Z55" s="60">
        <v>24.7</v>
      </c>
      <c r="AA55" s="60">
        <v>26.3</v>
      </c>
      <c r="AB55" s="60">
        <v>25.3</v>
      </c>
      <c r="AC55" s="60">
        <v>24</v>
      </c>
      <c r="AD55" s="60">
        <v>23.2</v>
      </c>
      <c r="AE55" s="60">
        <v>22.1</v>
      </c>
      <c r="AF55" s="60">
        <v>26.9</v>
      </c>
      <c r="AG55" s="60">
        <v>32</v>
      </c>
      <c r="AH55" s="60">
        <v>33.6</v>
      </c>
      <c r="AI55" s="60">
        <v>30</v>
      </c>
      <c r="AJ55" s="17">
        <f t="shared" si="1"/>
        <v>24.153333333333332</v>
      </c>
      <c r="AK55" s="60">
        <v>12.5</v>
      </c>
      <c r="AL55" s="60">
        <v>15.2</v>
      </c>
      <c r="AM55" s="60">
        <v>14.6</v>
      </c>
      <c r="AN55" s="60">
        <v>12.5</v>
      </c>
      <c r="AO55" s="60">
        <v>16.3</v>
      </c>
      <c r="AP55" s="60">
        <v>14.5</v>
      </c>
      <c r="AQ55" s="60">
        <v>15.2</v>
      </c>
      <c r="AR55" s="60">
        <v>14.5</v>
      </c>
      <c r="AS55" s="60">
        <v>14</v>
      </c>
      <c r="AT55" s="60">
        <v>13.3</v>
      </c>
      <c r="AU55" s="60">
        <v>14.3</v>
      </c>
      <c r="AV55" s="60">
        <v>13</v>
      </c>
      <c r="AW55" s="60">
        <v>12.9</v>
      </c>
      <c r="AX55" s="60">
        <v>13.8</v>
      </c>
      <c r="AY55" s="60">
        <v>11.8</v>
      </c>
      <c r="AZ55" s="60">
        <v>8.3000000000000007</v>
      </c>
      <c r="BA55" s="60">
        <v>12.2</v>
      </c>
      <c r="BB55" s="60">
        <v>14.8</v>
      </c>
      <c r="BC55" s="60">
        <v>10.199999999999999</v>
      </c>
      <c r="BD55" s="60">
        <v>9.1</v>
      </c>
      <c r="BE55" s="60">
        <v>8.5</v>
      </c>
      <c r="BF55" s="60">
        <v>13.9</v>
      </c>
      <c r="BG55" s="60">
        <v>13.4</v>
      </c>
      <c r="BH55" s="60">
        <v>10.8</v>
      </c>
      <c r="BI55" s="60">
        <v>7.4</v>
      </c>
      <c r="BJ55" s="60">
        <v>14</v>
      </c>
      <c r="BK55" s="60">
        <v>11.2</v>
      </c>
      <c r="BL55" s="60">
        <v>9.1</v>
      </c>
      <c r="BM55" s="60">
        <v>9.1999999999999993</v>
      </c>
      <c r="BN55" s="60">
        <v>14.2</v>
      </c>
      <c r="BO55" s="18">
        <f t="shared" si="2"/>
        <v>12.49</v>
      </c>
      <c r="BP55" s="4"/>
    </row>
    <row r="56" spans="2:68" x14ac:dyDescent="0.2">
      <c r="B56" s="1" t="str">
        <f t="shared" si="0"/>
        <v xml:space="preserve">Media_Palo Alto </v>
      </c>
      <c r="C56" s="24" t="s">
        <v>12</v>
      </c>
      <c r="D56" s="24" t="s">
        <v>46</v>
      </c>
      <c r="E56" s="24" t="s">
        <v>47</v>
      </c>
      <c r="F56" s="60">
        <v>30.4</v>
      </c>
      <c r="G56" s="60">
        <v>30</v>
      </c>
      <c r="H56" s="60">
        <v>26.6</v>
      </c>
      <c r="I56" s="60">
        <v>24.9</v>
      </c>
      <c r="J56" s="60">
        <v>21.2</v>
      </c>
      <c r="K56" s="60">
        <v>27.5</v>
      </c>
      <c r="L56" s="60">
        <v>28.7</v>
      </c>
      <c r="M56" s="60">
        <v>22</v>
      </c>
      <c r="N56" s="60">
        <v>19</v>
      </c>
      <c r="O56" s="60">
        <v>17.8</v>
      </c>
      <c r="P56" s="60">
        <v>19.7</v>
      </c>
      <c r="Q56" s="60">
        <v>15.8</v>
      </c>
      <c r="R56" s="60">
        <v>19.3</v>
      </c>
      <c r="S56" s="60">
        <v>24.4</v>
      </c>
      <c r="T56" s="60">
        <v>20.6</v>
      </c>
      <c r="U56" s="60">
        <v>21.8</v>
      </c>
      <c r="V56" s="60">
        <v>23.7</v>
      </c>
      <c r="W56" s="60">
        <v>29</v>
      </c>
      <c r="X56" s="60">
        <v>18</v>
      </c>
      <c r="Y56" s="60">
        <v>20.2</v>
      </c>
      <c r="Z56" s="60">
        <v>25.5</v>
      </c>
      <c r="AA56" s="60">
        <v>26.5</v>
      </c>
      <c r="AB56" s="60">
        <v>25.1</v>
      </c>
      <c r="AC56" s="60">
        <v>25.6</v>
      </c>
      <c r="AD56" s="60">
        <v>25.1</v>
      </c>
      <c r="AE56" s="60">
        <v>23</v>
      </c>
      <c r="AF56" s="60">
        <v>26.9</v>
      </c>
      <c r="AG56" s="60">
        <v>33.799999999999997</v>
      </c>
      <c r="AH56" s="60">
        <v>34</v>
      </c>
      <c r="AI56" s="60">
        <v>30.8</v>
      </c>
      <c r="AJ56" s="17">
        <f t="shared" si="1"/>
        <v>24.563333333333333</v>
      </c>
      <c r="AK56" s="60">
        <v>13.3</v>
      </c>
      <c r="AL56" s="60">
        <v>18.600000000000001</v>
      </c>
      <c r="AM56" s="60">
        <v>15.5</v>
      </c>
      <c r="AN56" s="60">
        <v>16.100000000000001</v>
      </c>
      <c r="AO56" s="60">
        <v>16.3</v>
      </c>
      <c r="AP56" s="60">
        <v>15.7</v>
      </c>
      <c r="AQ56" s="60">
        <v>16.7</v>
      </c>
      <c r="AR56" s="60">
        <v>15.6</v>
      </c>
      <c r="AS56" s="60">
        <v>14.6</v>
      </c>
      <c r="AT56" s="60">
        <v>13.9</v>
      </c>
      <c r="AU56" s="60">
        <v>14.8</v>
      </c>
      <c r="AV56" s="60">
        <v>13.5</v>
      </c>
      <c r="AW56" s="60">
        <v>13</v>
      </c>
      <c r="AX56" s="60">
        <v>14.6</v>
      </c>
      <c r="AY56" s="60">
        <v>12.7</v>
      </c>
      <c r="AZ56" s="60">
        <v>12.3</v>
      </c>
      <c r="BA56" s="60">
        <v>14.1</v>
      </c>
      <c r="BB56" s="60">
        <v>17.3</v>
      </c>
      <c r="BC56" s="60">
        <v>10.5</v>
      </c>
      <c r="BD56" s="60">
        <v>10</v>
      </c>
      <c r="BE56" s="60">
        <v>8.1999999999999993</v>
      </c>
      <c r="BF56" s="60">
        <v>13.5</v>
      </c>
      <c r="BG56" s="60">
        <v>14.9</v>
      </c>
      <c r="BH56" s="60">
        <v>10.9</v>
      </c>
      <c r="BI56" s="60">
        <v>9.3000000000000007</v>
      </c>
      <c r="BJ56" s="60">
        <v>11.9</v>
      </c>
      <c r="BK56" s="60">
        <v>10.3</v>
      </c>
      <c r="BL56" s="60">
        <v>10.9</v>
      </c>
      <c r="BM56" s="60">
        <v>13.3</v>
      </c>
      <c r="BN56" s="60">
        <v>15.5</v>
      </c>
      <c r="BO56" s="18">
        <f t="shared" si="2"/>
        <v>13.593333333333332</v>
      </c>
      <c r="BP56" s="4"/>
    </row>
    <row r="57" spans="2:68" x14ac:dyDescent="0.2">
      <c r="B57" s="1" t="str">
        <f t="shared" si="0"/>
        <v xml:space="preserve">Media _Rayón </v>
      </c>
      <c r="C57" s="24" t="s">
        <v>57</v>
      </c>
      <c r="D57" s="24" t="s">
        <v>58</v>
      </c>
      <c r="E57" s="24" t="s">
        <v>58</v>
      </c>
      <c r="F57" s="60">
        <v>28.2</v>
      </c>
      <c r="G57" s="60">
        <v>28.2</v>
      </c>
      <c r="H57" s="60">
        <v>25.4</v>
      </c>
      <c r="I57" s="60">
        <v>24.7</v>
      </c>
      <c r="J57" s="60">
        <v>21.3</v>
      </c>
      <c r="K57" s="60">
        <v>25.7</v>
      </c>
      <c r="L57" s="60">
        <v>26.1</v>
      </c>
      <c r="M57" s="60">
        <v>21.2</v>
      </c>
      <c r="N57" s="60">
        <v>17.8</v>
      </c>
      <c r="O57" s="60">
        <v>15.8</v>
      </c>
      <c r="P57" s="60">
        <v>18</v>
      </c>
      <c r="Q57" s="60">
        <v>15.6</v>
      </c>
      <c r="R57" s="60">
        <v>17.899999999999999</v>
      </c>
      <c r="S57" s="60">
        <v>21.5</v>
      </c>
      <c r="T57" s="60">
        <v>20.2</v>
      </c>
      <c r="U57" s="60">
        <v>20.3</v>
      </c>
      <c r="V57" s="60">
        <v>22.2</v>
      </c>
      <c r="W57" s="60">
        <v>27.8</v>
      </c>
      <c r="X57" s="60">
        <v>18.399999999999999</v>
      </c>
      <c r="Y57" s="60">
        <v>18.899999999999999</v>
      </c>
      <c r="Z57" s="60">
        <v>23.6</v>
      </c>
      <c r="AA57" s="60">
        <v>25.3</v>
      </c>
      <c r="AB57" s="60">
        <v>22.3</v>
      </c>
      <c r="AC57" s="60">
        <v>22.7</v>
      </c>
      <c r="AD57" s="60">
        <v>21.7</v>
      </c>
      <c r="AE57" s="60">
        <v>21.7</v>
      </c>
      <c r="AF57" s="60">
        <v>25.5</v>
      </c>
      <c r="AG57" s="60">
        <v>31.6</v>
      </c>
      <c r="AH57" s="60">
        <v>32.700000000000003</v>
      </c>
      <c r="AI57" s="60">
        <v>28.5</v>
      </c>
      <c r="AJ57" s="17">
        <f t="shared" si="1"/>
        <v>23.026666666666674</v>
      </c>
      <c r="AK57" s="60">
        <v>12.2</v>
      </c>
      <c r="AL57" s="60">
        <v>17.2</v>
      </c>
      <c r="AM57" s="60">
        <v>14.4</v>
      </c>
      <c r="AN57" s="60">
        <v>14.1</v>
      </c>
      <c r="AO57" s="60">
        <v>16</v>
      </c>
      <c r="AP57" s="60">
        <v>14.3</v>
      </c>
      <c r="AQ57" s="60">
        <v>15.8</v>
      </c>
      <c r="AR57" s="60">
        <v>15.3</v>
      </c>
      <c r="AS57" s="60">
        <v>14.1</v>
      </c>
      <c r="AT57" s="60">
        <v>13.5</v>
      </c>
      <c r="AU57" s="60">
        <v>14.5</v>
      </c>
      <c r="AV57" s="60">
        <v>13.1</v>
      </c>
      <c r="AW57" s="60">
        <v>12.7</v>
      </c>
      <c r="AX57" s="60">
        <v>13.6</v>
      </c>
      <c r="AY57" s="60">
        <v>11.8</v>
      </c>
      <c r="AZ57" s="60">
        <v>9.6</v>
      </c>
      <c r="BA57" s="60">
        <v>11.5</v>
      </c>
      <c r="BB57" s="60">
        <v>14.6</v>
      </c>
      <c r="BC57" s="60">
        <v>9.1</v>
      </c>
      <c r="BD57" s="60">
        <v>8.9</v>
      </c>
      <c r="BE57" s="60">
        <v>7.2</v>
      </c>
      <c r="BF57" s="60">
        <v>11.7</v>
      </c>
      <c r="BG57" s="60">
        <v>11.5</v>
      </c>
      <c r="BH57" s="60">
        <v>10.3</v>
      </c>
      <c r="BI57" s="60">
        <v>8.1</v>
      </c>
      <c r="BJ57" s="60">
        <v>10.5</v>
      </c>
      <c r="BK57" s="60">
        <v>9.6</v>
      </c>
      <c r="BL57" s="60">
        <v>10.3</v>
      </c>
      <c r="BM57" s="60">
        <v>11.9</v>
      </c>
      <c r="BN57" s="60">
        <v>14.6</v>
      </c>
      <c r="BO57" s="18">
        <f t="shared" si="2"/>
        <v>12.4</v>
      </c>
      <c r="BP57" s="4"/>
    </row>
    <row r="58" spans="2:68" x14ac:dyDescent="0.2">
      <c r="B58" s="1" t="str">
        <f t="shared" si="0"/>
        <v>Altiplano_Matehuala</v>
      </c>
      <c r="C58" s="6" t="s">
        <v>3</v>
      </c>
      <c r="D58" s="6" t="s">
        <v>29</v>
      </c>
      <c r="E58" s="6" t="s">
        <v>29</v>
      </c>
      <c r="F58" s="60">
        <v>30</v>
      </c>
      <c r="G58" s="60">
        <v>30</v>
      </c>
      <c r="H58" s="60">
        <v>30</v>
      </c>
      <c r="I58" s="60">
        <v>29</v>
      </c>
      <c r="J58" s="60">
        <v>27</v>
      </c>
      <c r="K58" s="60">
        <v>25</v>
      </c>
      <c r="L58" s="60">
        <v>27</v>
      </c>
      <c r="M58" s="60" t="s">
        <v>137</v>
      </c>
      <c r="N58" s="60">
        <v>19</v>
      </c>
      <c r="O58" s="60">
        <v>18</v>
      </c>
      <c r="P58" s="60">
        <v>19</v>
      </c>
      <c r="Q58" s="60" t="s">
        <v>137</v>
      </c>
      <c r="R58" s="60">
        <v>15</v>
      </c>
      <c r="S58" s="60">
        <v>19</v>
      </c>
      <c r="T58" s="60">
        <v>22</v>
      </c>
      <c r="U58" s="60">
        <v>22</v>
      </c>
      <c r="V58" s="60">
        <v>24</v>
      </c>
      <c r="W58" s="60">
        <v>26</v>
      </c>
      <c r="X58" s="60">
        <v>23</v>
      </c>
      <c r="Y58" s="60">
        <v>22</v>
      </c>
      <c r="Z58" s="60">
        <v>24</v>
      </c>
      <c r="AA58" s="60">
        <v>25</v>
      </c>
      <c r="AB58" s="60">
        <v>27</v>
      </c>
      <c r="AC58" s="60">
        <v>23</v>
      </c>
      <c r="AD58" s="60">
        <v>24</v>
      </c>
      <c r="AE58" s="60">
        <v>23</v>
      </c>
      <c r="AF58" s="60">
        <v>24</v>
      </c>
      <c r="AG58" s="60">
        <v>29</v>
      </c>
      <c r="AH58" s="60">
        <v>30</v>
      </c>
      <c r="AI58" s="60">
        <v>28</v>
      </c>
      <c r="AJ58" s="17">
        <f t="shared" si="1"/>
        <v>24.428571428571427</v>
      </c>
      <c r="AK58" s="60">
        <v>12</v>
      </c>
      <c r="AL58" s="60">
        <v>13</v>
      </c>
      <c r="AM58" s="60">
        <v>12</v>
      </c>
      <c r="AN58" s="60">
        <v>13</v>
      </c>
      <c r="AO58" s="60">
        <v>13</v>
      </c>
      <c r="AP58" s="60">
        <v>12</v>
      </c>
      <c r="AQ58" s="60">
        <v>12</v>
      </c>
      <c r="AR58" s="60" t="s">
        <v>137</v>
      </c>
      <c r="AS58" s="60">
        <v>9</v>
      </c>
      <c r="AT58" s="60">
        <v>9</v>
      </c>
      <c r="AU58" s="60">
        <v>10</v>
      </c>
      <c r="AV58" s="60" t="s">
        <v>137</v>
      </c>
      <c r="AW58" s="60">
        <v>10</v>
      </c>
      <c r="AX58" s="60">
        <v>10</v>
      </c>
      <c r="AY58" s="60">
        <v>8</v>
      </c>
      <c r="AZ58" s="60">
        <v>8</v>
      </c>
      <c r="BA58" s="60">
        <v>9</v>
      </c>
      <c r="BB58" s="60">
        <v>10</v>
      </c>
      <c r="BC58" s="60">
        <v>10</v>
      </c>
      <c r="BD58" s="60">
        <v>8</v>
      </c>
      <c r="BE58" s="60">
        <v>9</v>
      </c>
      <c r="BF58" s="60">
        <v>9</v>
      </c>
      <c r="BG58" s="60">
        <v>9</v>
      </c>
      <c r="BH58" s="60">
        <v>6</v>
      </c>
      <c r="BI58" s="60">
        <v>7</v>
      </c>
      <c r="BJ58" s="60">
        <v>7</v>
      </c>
      <c r="BK58" s="60">
        <v>7</v>
      </c>
      <c r="BL58" s="60">
        <v>8</v>
      </c>
      <c r="BM58" s="60">
        <v>10</v>
      </c>
      <c r="BN58" s="60">
        <v>7</v>
      </c>
      <c r="BO58" s="18">
        <f t="shared" si="2"/>
        <v>9.5357142857142865</v>
      </c>
    </row>
    <row r="59" spans="2:68" x14ac:dyDescent="0.2">
      <c r="B59" s="1" t="str">
        <f t="shared" si="0"/>
        <v>Altiplano_Villa de Ramos</v>
      </c>
      <c r="C59" s="6" t="s">
        <v>3</v>
      </c>
      <c r="D59" s="6" t="s">
        <v>11</v>
      </c>
      <c r="E59" s="6" t="s">
        <v>11</v>
      </c>
      <c r="F59" s="60" t="s">
        <v>137</v>
      </c>
      <c r="G59" s="60" t="s">
        <v>137</v>
      </c>
      <c r="H59" s="60" t="s">
        <v>137</v>
      </c>
      <c r="I59" s="60">
        <v>21</v>
      </c>
      <c r="J59" s="60">
        <v>20</v>
      </c>
      <c r="K59" s="60">
        <v>23</v>
      </c>
      <c r="L59" s="60" t="s">
        <v>137</v>
      </c>
      <c r="M59" s="60">
        <v>15</v>
      </c>
      <c r="N59" s="60" t="s">
        <v>137</v>
      </c>
      <c r="O59" s="60" t="s">
        <v>137</v>
      </c>
      <c r="P59" s="60" t="s">
        <v>137</v>
      </c>
      <c r="Q59" s="60" t="s">
        <v>137</v>
      </c>
      <c r="R59" s="60" t="s">
        <v>137</v>
      </c>
      <c r="S59" s="60" t="s">
        <v>137</v>
      </c>
      <c r="T59" s="60" t="s">
        <v>137</v>
      </c>
      <c r="U59" s="60" t="s">
        <v>137</v>
      </c>
      <c r="V59" s="60" t="s">
        <v>137</v>
      </c>
      <c r="W59" s="60" t="s">
        <v>137</v>
      </c>
      <c r="X59" s="60" t="s">
        <v>137</v>
      </c>
      <c r="Y59" s="60" t="s">
        <v>137</v>
      </c>
      <c r="Z59" s="60" t="s">
        <v>137</v>
      </c>
      <c r="AA59" s="60" t="s">
        <v>137</v>
      </c>
      <c r="AB59" s="60" t="s">
        <v>137</v>
      </c>
      <c r="AC59" s="60" t="s">
        <v>137</v>
      </c>
      <c r="AD59" s="60" t="s">
        <v>137</v>
      </c>
      <c r="AE59" s="60" t="s">
        <v>137</v>
      </c>
      <c r="AF59" s="60" t="s">
        <v>137</v>
      </c>
      <c r="AG59" s="60">
        <v>23</v>
      </c>
      <c r="AH59" s="60" t="s">
        <v>137</v>
      </c>
      <c r="AI59" s="60">
        <v>28</v>
      </c>
      <c r="AJ59" s="17">
        <f t="shared" si="1"/>
        <v>21.666666666666668</v>
      </c>
      <c r="AK59" s="60" t="s">
        <v>137</v>
      </c>
      <c r="AL59" s="60" t="s">
        <v>137</v>
      </c>
      <c r="AM59" s="60" t="s">
        <v>137</v>
      </c>
      <c r="AN59" s="60">
        <v>9</v>
      </c>
      <c r="AO59" s="60">
        <v>9</v>
      </c>
      <c r="AP59" s="60">
        <v>10</v>
      </c>
      <c r="AQ59" s="60" t="s">
        <v>137</v>
      </c>
      <c r="AR59" s="60">
        <v>8</v>
      </c>
      <c r="AS59" s="60" t="s">
        <v>137</v>
      </c>
      <c r="AT59" s="60" t="s">
        <v>137</v>
      </c>
      <c r="AU59" s="60" t="s">
        <v>137</v>
      </c>
      <c r="AV59" s="60" t="s">
        <v>137</v>
      </c>
      <c r="AW59" s="60" t="s">
        <v>137</v>
      </c>
      <c r="AX59" s="60" t="s">
        <v>137</v>
      </c>
      <c r="AY59" s="60" t="s">
        <v>137</v>
      </c>
      <c r="AZ59" s="60" t="s">
        <v>137</v>
      </c>
      <c r="BA59" s="60" t="s">
        <v>137</v>
      </c>
      <c r="BB59" s="60" t="s">
        <v>137</v>
      </c>
      <c r="BC59" s="60" t="s">
        <v>137</v>
      </c>
      <c r="BD59" s="60" t="s">
        <v>137</v>
      </c>
      <c r="BE59" s="60" t="s">
        <v>137</v>
      </c>
      <c r="BF59" s="60" t="s">
        <v>137</v>
      </c>
      <c r="BG59" s="60" t="s">
        <v>137</v>
      </c>
      <c r="BH59" s="60" t="s">
        <v>137</v>
      </c>
      <c r="BI59" s="60" t="s">
        <v>137</v>
      </c>
      <c r="BJ59" s="60" t="s">
        <v>137</v>
      </c>
      <c r="BK59" s="60" t="s">
        <v>137</v>
      </c>
      <c r="BL59" s="60">
        <v>6</v>
      </c>
      <c r="BM59" s="60" t="s">
        <v>137</v>
      </c>
      <c r="BN59" s="60" t="s">
        <v>137</v>
      </c>
      <c r="BO59" s="18">
        <f t="shared" si="2"/>
        <v>8.4</v>
      </c>
    </row>
    <row r="60" spans="2:68" x14ac:dyDescent="0.2">
      <c r="B60" s="1" t="str">
        <f t="shared" si="0"/>
        <v>Altiplano_Salinas</v>
      </c>
      <c r="C60" s="6" t="s">
        <v>3</v>
      </c>
      <c r="D60" s="6" t="s">
        <v>75</v>
      </c>
      <c r="E60" s="6" t="s">
        <v>75</v>
      </c>
      <c r="F60" s="60" t="s">
        <v>137</v>
      </c>
      <c r="G60" s="60">
        <v>30</v>
      </c>
      <c r="H60" s="60">
        <v>28</v>
      </c>
      <c r="I60" s="60">
        <v>25</v>
      </c>
      <c r="J60" s="60">
        <v>27</v>
      </c>
      <c r="K60" s="60">
        <v>30</v>
      </c>
      <c r="L60" s="60">
        <v>30</v>
      </c>
      <c r="M60" s="60">
        <v>17</v>
      </c>
      <c r="N60" s="60">
        <v>13</v>
      </c>
      <c r="O60" s="60">
        <v>19</v>
      </c>
      <c r="P60" s="60" t="s">
        <v>137</v>
      </c>
      <c r="Q60" s="60" t="s">
        <v>137</v>
      </c>
      <c r="R60" s="60">
        <v>12</v>
      </c>
      <c r="S60" s="60">
        <v>18</v>
      </c>
      <c r="T60" s="60">
        <v>21</v>
      </c>
      <c r="U60" s="60">
        <v>23</v>
      </c>
      <c r="V60" s="60">
        <v>23</v>
      </c>
      <c r="W60" s="60" t="s">
        <v>137</v>
      </c>
      <c r="X60" s="60" t="s">
        <v>137</v>
      </c>
      <c r="Y60" s="60" t="s">
        <v>137</v>
      </c>
      <c r="Z60" s="60">
        <v>26</v>
      </c>
      <c r="AA60" s="60">
        <v>28</v>
      </c>
      <c r="AB60" s="60">
        <v>29</v>
      </c>
      <c r="AC60" s="60">
        <v>26</v>
      </c>
      <c r="AD60" s="60" t="s">
        <v>137</v>
      </c>
      <c r="AE60" s="60" t="s">
        <v>137</v>
      </c>
      <c r="AF60" s="60">
        <v>26</v>
      </c>
      <c r="AG60" s="60">
        <v>26</v>
      </c>
      <c r="AH60" s="60">
        <v>24</v>
      </c>
      <c r="AI60" s="60">
        <v>26</v>
      </c>
      <c r="AJ60" s="17">
        <f t="shared" si="1"/>
        <v>23.954545454545453</v>
      </c>
      <c r="AK60" s="60" t="s">
        <v>137</v>
      </c>
      <c r="AL60" s="60">
        <v>12</v>
      </c>
      <c r="AM60" s="60">
        <v>11</v>
      </c>
      <c r="AN60" s="60">
        <v>11</v>
      </c>
      <c r="AO60" s="60">
        <v>10</v>
      </c>
      <c r="AP60" s="60">
        <v>8</v>
      </c>
      <c r="AQ60" s="60">
        <v>8</v>
      </c>
      <c r="AR60" s="60">
        <v>10</v>
      </c>
      <c r="AS60" s="60">
        <v>9</v>
      </c>
      <c r="AT60" s="60">
        <v>9</v>
      </c>
      <c r="AU60" s="60" t="s">
        <v>137</v>
      </c>
      <c r="AV60" s="60" t="s">
        <v>137</v>
      </c>
      <c r="AW60" s="60">
        <v>10</v>
      </c>
      <c r="AX60" s="60">
        <v>10</v>
      </c>
      <c r="AY60" s="60">
        <v>8</v>
      </c>
      <c r="AZ60" s="60">
        <v>7</v>
      </c>
      <c r="BA60" s="60">
        <v>6</v>
      </c>
      <c r="BB60" s="60" t="s">
        <v>137</v>
      </c>
      <c r="BC60" s="60" t="s">
        <v>137</v>
      </c>
      <c r="BD60" s="60" t="s">
        <v>137</v>
      </c>
      <c r="BE60" s="60">
        <v>6</v>
      </c>
      <c r="BF60" s="60">
        <v>6</v>
      </c>
      <c r="BG60" s="60">
        <v>8</v>
      </c>
      <c r="BH60" s="60">
        <v>6</v>
      </c>
      <c r="BI60" s="60" t="s">
        <v>137</v>
      </c>
      <c r="BJ60" s="60" t="s">
        <v>137</v>
      </c>
      <c r="BK60" s="60">
        <v>6</v>
      </c>
      <c r="BL60" s="60">
        <v>7</v>
      </c>
      <c r="BM60" s="60">
        <v>6</v>
      </c>
      <c r="BN60" s="60">
        <v>9</v>
      </c>
      <c r="BO60" s="18">
        <f t="shared" si="2"/>
        <v>8.3181818181818183</v>
      </c>
    </row>
    <row r="61" spans="2:68" x14ac:dyDescent="0.2">
      <c r="B61" s="1" t="str">
        <f t="shared" si="0"/>
        <v>Centro _Soledad G. S.</v>
      </c>
      <c r="C61" s="7" t="s">
        <v>73</v>
      </c>
      <c r="D61" s="7" t="s">
        <v>74</v>
      </c>
      <c r="E61" s="7" t="s">
        <v>74</v>
      </c>
      <c r="F61" s="60">
        <v>25</v>
      </c>
      <c r="G61" s="60">
        <v>24</v>
      </c>
      <c r="H61" s="60">
        <v>22</v>
      </c>
      <c r="I61" s="60">
        <v>20</v>
      </c>
      <c r="J61" s="60">
        <v>18</v>
      </c>
      <c r="K61" s="60">
        <v>26</v>
      </c>
      <c r="L61" s="60">
        <v>24</v>
      </c>
      <c r="M61" s="60">
        <v>16</v>
      </c>
      <c r="N61" s="60">
        <v>11</v>
      </c>
      <c r="O61" s="60">
        <v>13</v>
      </c>
      <c r="P61" s="60" t="s">
        <v>137</v>
      </c>
      <c r="Q61" s="60">
        <v>13</v>
      </c>
      <c r="R61" s="60">
        <v>14</v>
      </c>
      <c r="S61" s="60">
        <v>17</v>
      </c>
      <c r="T61" s="60">
        <v>15</v>
      </c>
      <c r="U61" s="60">
        <v>17</v>
      </c>
      <c r="V61" s="60">
        <v>19</v>
      </c>
      <c r="W61" s="60">
        <v>22</v>
      </c>
      <c r="X61" s="60">
        <v>14</v>
      </c>
      <c r="Y61" s="60" t="s">
        <v>137</v>
      </c>
      <c r="Z61" s="60">
        <v>20</v>
      </c>
      <c r="AA61" s="60">
        <v>21</v>
      </c>
      <c r="AB61" s="60">
        <v>21</v>
      </c>
      <c r="AC61" s="60">
        <v>18</v>
      </c>
      <c r="AD61" s="60">
        <v>18</v>
      </c>
      <c r="AE61" s="60">
        <v>17</v>
      </c>
      <c r="AF61" s="60">
        <v>21</v>
      </c>
      <c r="AG61" s="60">
        <v>24</v>
      </c>
      <c r="AH61" s="60">
        <v>25</v>
      </c>
      <c r="AI61" s="60">
        <v>19</v>
      </c>
      <c r="AJ61" s="17">
        <f t="shared" si="1"/>
        <v>19.071428571428573</v>
      </c>
      <c r="AK61" s="60">
        <v>11</v>
      </c>
      <c r="AL61" s="60">
        <v>13</v>
      </c>
      <c r="AM61" s="60">
        <v>12</v>
      </c>
      <c r="AN61" s="60">
        <v>12</v>
      </c>
      <c r="AO61" s="60">
        <v>12</v>
      </c>
      <c r="AP61" s="60">
        <v>12</v>
      </c>
      <c r="AQ61" s="60">
        <v>12</v>
      </c>
      <c r="AR61" s="60">
        <v>10</v>
      </c>
      <c r="AS61" s="60">
        <v>9</v>
      </c>
      <c r="AT61" s="60">
        <v>9</v>
      </c>
      <c r="AU61" s="60" t="s">
        <v>137</v>
      </c>
      <c r="AV61" s="60">
        <v>10</v>
      </c>
      <c r="AW61" s="60">
        <v>10</v>
      </c>
      <c r="AX61" s="60">
        <v>10</v>
      </c>
      <c r="AY61" s="60">
        <v>7</v>
      </c>
      <c r="AZ61" s="60">
        <v>8</v>
      </c>
      <c r="BA61" s="60">
        <v>9</v>
      </c>
      <c r="BB61" s="60">
        <v>8</v>
      </c>
      <c r="BC61" s="60">
        <v>8</v>
      </c>
      <c r="BD61" s="60" t="s">
        <v>137</v>
      </c>
      <c r="BE61" s="60">
        <v>7</v>
      </c>
      <c r="BF61" s="60">
        <v>7</v>
      </c>
      <c r="BG61" s="60">
        <v>9</v>
      </c>
      <c r="BH61" s="60">
        <v>6</v>
      </c>
      <c r="BI61" s="60">
        <v>6</v>
      </c>
      <c r="BJ61" s="60">
        <v>6</v>
      </c>
      <c r="BK61" s="60">
        <v>8</v>
      </c>
      <c r="BL61" s="60">
        <v>12</v>
      </c>
      <c r="BM61" s="60">
        <v>12</v>
      </c>
      <c r="BN61" s="60">
        <v>9</v>
      </c>
      <c r="BO61" s="18">
        <f t="shared" si="2"/>
        <v>9.4285714285714288</v>
      </c>
    </row>
    <row r="62" spans="2:68" x14ac:dyDescent="0.2">
      <c r="B62" s="1" t="str">
        <f t="shared" si="0"/>
        <v>Centro _San Luis Potosí</v>
      </c>
      <c r="C62" s="7" t="s">
        <v>73</v>
      </c>
      <c r="D62" s="7" t="s">
        <v>65</v>
      </c>
      <c r="E62" s="7" t="s">
        <v>65</v>
      </c>
      <c r="F62" s="60">
        <v>28.3</v>
      </c>
      <c r="G62" s="60">
        <v>27.4</v>
      </c>
      <c r="H62" s="60">
        <v>24.6</v>
      </c>
      <c r="I62" s="60">
        <v>23.4</v>
      </c>
      <c r="J62" s="60">
        <v>20.9</v>
      </c>
      <c r="K62" s="60">
        <v>27.1</v>
      </c>
      <c r="L62" s="60">
        <v>27.4</v>
      </c>
      <c r="M62" s="60">
        <v>18.7</v>
      </c>
      <c r="N62" s="60">
        <v>12.7</v>
      </c>
      <c r="O62" s="60">
        <v>15.2</v>
      </c>
      <c r="P62" s="60">
        <v>17.2</v>
      </c>
      <c r="Q62" s="60">
        <v>14.3</v>
      </c>
      <c r="R62" s="60">
        <v>15.4</v>
      </c>
      <c r="S62" s="60">
        <v>20.2</v>
      </c>
      <c r="T62" s="60">
        <v>18.2</v>
      </c>
      <c r="U62" s="60">
        <v>19.7</v>
      </c>
      <c r="V62" s="60">
        <v>22.9</v>
      </c>
      <c r="W62" s="60">
        <v>26.6</v>
      </c>
      <c r="X62" s="60">
        <v>16.3</v>
      </c>
      <c r="Y62" s="60">
        <v>18.8</v>
      </c>
      <c r="Z62" s="60">
        <v>23.8</v>
      </c>
      <c r="AA62" s="60">
        <v>25.4</v>
      </c>
      <c r="AB62" s="60">
        <v>23.5</v>
      </c>
      <c r="AC62" s="60">
        <v>21.5</v>
      </c>
      <c r="AD62" s="60">
        <v>21.2</v>
      </c>
      <c r="AE62" s="60">
        <v>19</v>
      </c>
      <c r="AF62" s="60">
        <v>25.4</v>
      </c>
      <c r="AG62" s="60">
        <v>26.3</v>
      </c>
      <c r="AH62" s="60">
        <v>25.8</v>
      </c>
      <c r="AI62" s="60">
        <v>27.8</v>
      </c>
      <c r="AJ62" s="17">
        <f t="shared" si="1"/>
        <v>21.833333333333325</v>
      </c>
      <c r="AK62" s="60">
        <v>9.1</v>
      </c>
      <c r="AL62" s="60">
        <v>10.7</v>
      </c>
      <c r="AM62" s="60">
        <v>9.9</v>
      </c>
      <c r="AN62" s="60">
        <v>10.199999999999999</v>
      </c>
      <c r="AO62" s="60">
        <v>12.3</v>
      </c>
      <c r="AP62" s="60">
        <v>10.9</v>
      </c>
      <c r="AQ62" s="60">
        <v>11.2</v>
      </c>
      <c r="AR62" s="60">
        <v>10.9</v>
      </c>
      <c r="AS62" s="60">
        <v>9.6</v>
      </c>
      <c r="AT62" s="60">
        <v>9</v>
      </c>
      <c r="AU62" s="60">
        <v>12.1</v>
      </c>
      <c r="AV62" s="60">
        <v>10.4</v>
      </c>
      <c r="AW62" s="60">
        <v>11.3</v>
      </c>
      <c r="AX62" s="60">
        <v>12.1</v>
      </c>
      <c r="AY62" s="60">
        <v>7.8</v>
      </c>
      <c r="AZ62" s="60">
        <v>8</v>
      </c>
      <c r="BA62" s="60">
        <v>8.6</v>
      </c>
      <c r="BB62" s="60">
        <v>10</v>
      </c>
      <c r="BC62" s="60">
        <v>9</v>
      </c>
      <c r="BD62" s="60">
        <v>7.3</v>
      </c>
      <c r="BE62" s="60">
        <v>5.5</v>
      </c>
      <c r="BF62" s="60">
        <v>6.3</v>
      </c>
      <c r="BG62" s="60">
        <v>9</v>
      </c>
      <c r="BH62" s="60">
        <v>4</v>
      </c>
      <c r="BI62" s="60">
        <v>5.5</v>
      </c>
      <c r="BJ62" s="60">
        <v>3.5</v>
      </c>
      <c r="BK62" s="60">
        <v>10.3</v>
      </c>
      <c r="BL62" s="60">
        <v>11.7</v>
      </c>
      <c r="BM62" s="60">
        <v>13.1</v>
      </c>
      <c r="BN62" s="60">
        <v>7.1</v>
      </c>
      <c r="BO62" s="18">
        <f t="shared" si="2"/>
        <v>9.2133333333333365</v>
      </c>
    </row>
    <row r="63" spans="2:68" x14ac:dyDescent="0.2">
      <c r="B63" s="1" t="str">
        <f t="shared" si="0"/>
        <v>Centro _Presa Valentin Gama</v>
      </c>
      <c r="C63" s="7" t="s">
        <v>73</v>
      </c>
      <c r="D63" s="7" t="s">
        <v>101</v>
      </c>
      <c r="E63" s="7" t="s">
        <v>65</v>
      </c>
      <c r="F63" s="60">
        <v>30</v>
      </c>
      <c r="G63" s="60">
        <v>31</v>
      </c>
      <c r="H63" s="60">
        <v>25</v>
      </c>
      <c r="I63" s="60">
        <v>23</v>
      </c>
      <c r="J63" s="60">
        <v>22</v>
      </c>
      <c r="K63" s="60">
        <v>28</v>
      </c>
      <c r="L63" s="60">
        <v>29</v>
      </c>
      <c r="M63" s="60">
        <v>20</v>
      </c>
      <c r="N63" s="60">
        <v>14</v>
      </c>
      <c r="O63" s="60">
        <v>16</v>
      </c>
      <c r="P63" s="60">
        <v>18</v>
      </c>
      <c r="Q63" s="60">
        <v>15</v>
      </c>
      <c r="R63" s="60">
        <v>16</v>
      </c>
      <c r="S63" s="60">
        <v>19</v>
      </c>
      <c r="T63" s="60">
        <v>16</v>
      </c>
      <c r="U63" s="60">
        <v>19</v>
      </c>
      <c r="V63" s="60">
        <v>25</v>
      </c>
      <c r="W63" s="60">
        <v>25</v>
      </c>
      <c r="X63" s="60">
        <v>17</v>
      </c>
      <c r="Y63" s="60">
        <v>22</v>
      </c>
      <c r="Z63" s="60">
        <v>24</v>
      </c>
      <c r="AA63" s="60">
        <v>26</v>
      </c>
      <c r="AB63" s="60">
        <v>25</v>
      </c>
      <c r="AC63" s="60">
        <v>22</v>
      </c>
      <c r="AD63" s="60">
        <v>23</v>
      </c>
      <c r="AE63" s="60">
        <v>18</v>
      </c>
      <c r="AF63" s="60">
        <v>26</v>
      </c>
      <c r="AG63" s="60">
        <v>27</v>
      </c>
      <c r="AH63" s="60">
        <v>28</v>
      </c>
      <c r="AI63" s="60">
        <v>28</v>
      </c>
      <c r="AJ63" s="17">
        <f t="shared" si="1"/>
        <v>22.566666666666666</v>
      </c>
      <c r="AK63" s="60">
        <v>6</v>
      </c>
      <c r="AL63" s="60">
        <v>8</v>
      </c>
      <c r="AM63" s="60">
        <v>8</v>
      </c>
      <c r="AN63" s="60">
        <v>11</v>
      </c>
      <c r="AO63" s="60">
        <v>11</v>
      </c>
      <c r="AP63" s="60">
        <v>8</v>
      </c>
      <c r="AQ63" s="60">
        <v>10</v>
      </c>
      <c r="AR63" s="60">
        <v>11</v>
      </c>
      <c r="AS63" s="60">
        <v>9</v>
      </c>
      <c r="AT63" s="60">
        <v>9</v>
      </c>
      <c r="AU63" s="60">
        <v>11</v>
      </c>
      <c r="AV63" s="60">
        <v>10</v>
      </c>
      <c r="AW63" s="60">
        <v>10</v>
      </c>
      <c r="AX63" s="60">
        <v>10</v>
      </c>
      <c r="AY63" s="60">
        <v>7</v>
      </c>
      <c r="AZ63" s="60">
        <v>7</v>
      </c>
      <c r="BA63" s="60">
        <v>5</v>
      </c>
      <c r="BB63" s="60">
        <v>7</v>
      </c>
      <c r="BC63" s="60">
        <v>8</v>
      </c>
      <c r="BD63" s="60">
        <v>8</v>
      </c>
      <c r="BE63" s="60">
        <v>4</v>
      </c>
      <c r="BF63" s="60">
        <v>3</v>
      </c>
      <c r="BG63" s="60">
        <v>3</v>
      </c>
      <c r="BH63" s="60">
        <v>1</v>
      </c>
      <c r="BI63" s="60">
        <v>3</v>
      </c>
      <c r="BJ63" s="60">
        <v>2</v>
      </c>
      <c r="BK63" s="60">
        <v>8</v>
      </c>
      <c r="BL63" s="60">
        <v>7</v>
      </c>
      <c r="BM63" s="60">
        <v>8</v>
      </c>
      <c r="BN63" s="60">
        <v>7</v>
      </c>
      <c r="BO63" s="18">
        <f t="shared" si="2"/>
        <v>7.333333333333333</v>
      </c>
    </row>
    <row r="64" spans="2:68" x14ac:dyDescent="0.2">
      <c r="B64" s="1" t="str">
        <f t="shared" si="0"/>
        <v>Centro_Tierra Nueva</v>
      </c>
      <c r="C64" s="7" t="s">
        <v>6</v>
      </c>
      <c r="D64" s="7" t="s">
        <v>102</v>
      </c>
      <c r="E64" s="7" t="s">
        <v>102</v>
      </c>
      <c r="F64" s="60">
        <v>26</v>
      </c>
      <c r="G64" s="60">
        <v>24</v>
      </c>
      <c r="H64" s="60">
        <v>23</v>
      </c>
      <c r="I64" s="60" t="s">
        <v>137</v>
      </c>
      <c r="J64" s="60" t="s">
        <v>137</v>
      </c>
      <c r="K64" s="60">
        <v>26</v>
      </c>
      <c r="L64" s="60">
        <v>27</v>
      </c>
      <c r="M64" s="60">
        <v>20</v>
      </c>
      <c r="N64" s="60">
        <v>11</v>
      </c>
      <c r="O64" s="60">
        <v>12</v>
      </c>
      <c r="P64" s="60">
        <v>25</v>
      </c>
      <c r="Q64" s="60" t="s">
        <v>137</v>
      </c>
      <c r="R64" s="60">
        <v>13</v>
      </c>
      <c r="S64" s="60">
        <v>21</v>
      </c>
      <c r="T64" s="60">
        <v>15</v>
      </c>
      <c r="U64" s="60">
        <v>17</v>
      </c>
      <c r="V64" s="60" t="s">
        <v>137</v>
      </c>
      <c r="W64" s="60">
        <v>24</v>
      </c>
      <c r="X64" s="60" t="s">
        <v>137</v>
      </c>
      <c r="Y64" s="60" t="s">
        <v>137</v>
      </c>
      <c r="Z64" s="60">
        <v>22</v>
      </c>
      <c r="AA64" s="60">
        <v>26</v>
      </c>
      <c r="AB64" s="60">
        <v>23</v>
      </c>
      <c r="AC64" s="60" t="s">
        <v>137</v>
      </c>
      <c r="AD64" s="60" t="s">
        <v>137</v>
      </c>
      <c r="AE64" s="60">
        <v>16</v>
      </c>
      <c r="AF64" s="60">
        <v>24</v>
      </c>
      <c r="AG64" s="60">
        <v>25</v>
      </c>
      <c r="AH64" s="60">
        <v>26</v>
      </c>
      <c r="AI64" s="60" t="s">
        <v>137</v>
      </c>
      <c r="AJ64" s="17">
        <f t="shared" si="1"/>
        <v>21.238095238095237</v>
      </c>
      <c r="AK64" s="60">
        <v>8</v>
      </c>
      <c r="AL64" s="60">
        <v>11</v>
      </c>
      <c r="AM64" s="60">
        <v>10</v>
      </c>
      <c r="AN64" s="60" t="s">
        <v>137</v>
      </c>
      <c r="AO64" s="60" t="s">
        <v>137</v>
      </c>
      <c r="AP64" s="60">
        <v>8</v>
      </c>
      <c r="AQ64" s="60">
        <v>9</v>
      </c>
      <c r="AR64" s="60">
        <v>8</v>
      </c>
      <c r="AS64" s="60">
        <v>7</v>
      </c>
      <c r="AT64" s="60">
        <v>7</v>
      </c>
      <c r="AU64" s="60">
        <v>8</v>
      </c>
      <c r="AV64" s="60" t="s">
        <v>137</v>
      </c>
      <c r="AW64" s="60">
        <v>7</v>
      </c>
      <c r="AX64" s="60">
        <v>9</v>
      </c>
      <c r="AY64" s="60">
        <v>7</v>
      </c>
      <c r="AZ64" s="60">
        <v>7</v>
      </c>
      <c r="BA64" s="60" t="s">
        <v>137</v>
      </c>
      <c r="BB64" s="60">
        <v>8</v>
      </c>
      <c r="BC64" s="60" t="s">
        <v>137</v>
      </c>
      <c r="BD64" s="60" t="s">
        <v>137</v>
      </c>
      <c r="BE64" s="60">
        <v>4</v>
      </c>
      <c r="BF64" s="60">
        <v>3</v>
      </c>
      <c r="BG64" s="60">
        <v>5</v>
      </c>
      <c r="BH64" s="60" t="s">
        <v>137</v>
      </c>
      <c r="BI64" s="60" t="s">
        <v>137</v>
      </c>
      <c r="BJ64" s="60">
        <v>6</v>
      </c>
      <c r="BK64" s="60">
        <v>6</v>
      </c>
      <c r="BL64" s="60">
        <v>4</v>
      </c>
      <c r="BM64" s="60">
        <v>7</v>
      </c>
      <c r="BN64" s="60" t="s">
        <v>137</v>
      </c>
      <c r="BO64" s="18">
        <f t="shared" si="2"/>
        <v>7.0952380952380949</v>
      </c>
    </row>
    <row r="65" spans="2:67" x14ac:dyDescent="0.2">
      <c r="B65" s="1" t="str">
        <f t="shared" ref="B65:B78" si="3">CONCATENATE(C65,"_",D65)</f>
        <v>Huasteca_Adjuntas</v>
      </c>
      <c r="C65" s="8" t="s">
        <v>0</v>
      </c>
      <c r="D65" s="8" t="s">
        <v>81</v>
      </c>
      <c r="E65" s="8" t="s">
        <v>105</v>
      </c>
      <c r="F65" s="60">
        <v>31.3</v>
      </c>
      <c r="G65" s="60">
        <v>35</v>
      </c>
      <c r="H65" s="60">
        <v>26</v>
      </c>
      <c r="I65" s="60">
        <v>29.5</v>
      </c>
      <c r="J65" s="60">
        <v>29.5</v>
      </c>
      <c r="K65" s="60">
        <v>31</v>
      </c>
      <c r="L65" s="60">
        <v>32</v>
      </c>
      <c r="M65" s="60">
        <v>23.5</v>
      </c>
      <c r="N65" s="60">
        <v>24.5</v>
      </c>
      <c r="O65" s="60">
        <v>21</v>
      </c>
      <c r="P65" s="60">
        <v>24</v>
      </c>
      <c r="Q65" s="60">
        <v>21.5</v>
      </c>
      <c r="R65" s="60">
        <v>26</v>
      </c>
      <c r="S65" s="60">
        <v>27.5</v>
      </c>
      <c r="T65" s="60">
        <v>21.5</v>
      </c>
      <c r="U65" s="60">
        <v>29</v>
      </c>
      <c r="V65" s="60">
        <v>29.5</v>
      </c>
      <c r="W65" s="60">
        <v>31.5</v>
      </c>
      <c r="X65" s="60">
        <v>19</v>
      </c>
      <c r="Y65" s="60">
        <v>23.5</v>
      </c>
      <c r="Z65" s="60">
        <v>27.5</v>
      </c>
      <c r="AA65" s="60">
        <v>30</v>
      </c>
      <c r="AB65" s="60">
        <v>29.5</v>
      </c>
      <c r="AC65" s="60">
        <v>29</v>
      </c>
      <c r="AD65" s="60">
        <v>29.5</v>
      </c>
      <c r="AE65" s="60">
        <v>29</v>
      </c>
      <c r="AF65" s="60">
        <v>30</v>
      </c>
      <c r="AG65" s="60">
        <v>34</v>
      </c>
      <c r="AH65" s="60">
        <v>35</v>
      </c>
      <c r="AI65" s="60">
        <v>29</v>
      </c>
      <c r="AJ65" s="17">
        <f t="shared" si="1"/>
        <v>27.959999999999997</v>
      </c>
      <c r="AK65" s="60">
        <v>20.5</v>
      </c>
      <c r="AL65" s="60">
        <v>23</v>
      </c>
      <c r="AM65" s="60">
        <v>21</v>
      </c>
      <c r="AN65" s="60">
        <v>21</v>
      </c>
      <c r="AO65" s="60">
        <v>19.5</v>
      </c>
      <c r="AP65" s="60">
        <v>20</v>
      </c>
      <c r="AQ65" s="60">
        <v>20.5</v>
      </c>
      <c r="AR65" s="60">
        <v>17.5</v>
      </c>
      <c r="AS65" s="60">
        <v>18</v>
      </c>
      <c r="AT65" s="60">
        <v>18</v>
      </c>
      <c r="AU65" s="60">
        <v>17</v>
      </c>
      <c r="AV65" s="60">
        <v>16</v>
      </c>
      <c r="AW65" s="60">
        <v>16</v>
      </c>
      <c r="AX65" s="60">
        <v>17</v>
      </c>
      <c r="AY65" s="60">
        <v>16</v>
      </c>
      <c r="AZ65" s="60">
        <v>16</v>
      </c>
      <c r="BA65" s="60">
        <v>18</v>
      </c>
      <c r="BB65" s="60">
        <v>16</v>
      </c>
      <c r="BC65" s="60">
        <v>15</v>
      </c>
      <c r="BD65" s="60">
        <v>12.5</v>
      </c>
      <c r="BE65" s="60">
        <v>14.5</v>
      </c>
      <c r="BF65" s="60">
        <v>16</v>
      </c>
      <c r="BG65" s="60">
        <v>16.5</v>
      </c>
      <c r="BH65" s="60">
        <v>15</v>
      </c>
      <c r="BI65" s="60">
        <v>17</v>
      </c>
      <c r="BJ65" s="60">
        <v>17.5</v>
      </c>
      <c r="BK65" s="60">
        <v>16</v>
      </c>
      <c r="BL65" s="60">
        <v>16</v>
      </c>
      <c r="BM65" s="60">
        <v>18</v>
      </c>
      <c r="BN65" s="60">
        <v>17</v>
      </c>
      <c r="BO65" s="18">
        <f t="shared" si="2"/>
        <v>17.399999999999999</v>
      </c>
    </row>
    <row r="66" spans="2:67" x14ac:dyDescent="0.2">
      <c r="B66" s="1" t="str">
        <f t="shared" si="3"/>
        <v>Huasteca_Ballesmi</v>
      </c>
      <c r="C66" s="8" t="s">
        <v>0</v>
      </c>
      <c r="D66" s="8" t="s">
        <v>82</v>
      </c>
      <c r="E66" s="8" t="s">
        <v>83</v>
      </c>
      <c r="F66" s="60">
        <v>32.9</v>
      </c>
      <c r="G66" s="60">
        <v>33.5</v>
      </c>
      <c r="H66" s="60">
        <v>28</v>
      </c>
      <c r="I66" s="60">
        <v>31</v>
      </c>
      <c r="J66" s="60">
        <v>27</v>
      </c>
      <c r="K66" s="60">
        <v>30.5</v>
      </c>
      <c r="L66" s="60">
        <v>31</v>
      </c>
      <c r="M66" s="60">
        <v>23.5</v>
      </c>
      <c r="N66" s="60">
        <v>24</v>
      </c>
      <c r="O66" s="60">
        <v>21</v>
      </c>
      <c r="P66" s="60">
        <v>23</v>
      </c>
      <c r="Q66" s="60">
        <v>19.5</v>
      </c>
      <c r="R66" s="60">
        <v>25</v>
      </c>
      <c r="S66" s="60">
        <v>26</v>
      </c>
      <c r="T66" s="60">
        <v>19.5</v>
      </c>
      <c r="U66" s="60">
        <v>28</v>
      </c>
      <c r="V66" s="60">
        <v>29</v>
      </c>
      <c r="W66" s="60">
        <v>30.5</v>
      </c>
      <c r="X66" s="60" t="s">
        <v>137</v>
      </c>
      <c r="Y66" s="60">
        <v>23.3</v>
      </c>
      <c r="Z66" s="60">
        <v>28</v>
      </c>
      <c r="AA66" s="60">
        <v>30</v>
      </c>
      <c r="AB66" s="60">
        <v>29.9</v>
      </c>
      <c r="AC66" s="60">
        <v>28</v>
      </c>
      <c r="AD66" s="60">
        <v>29</v>
      </c>
      <c r="AE66" s="60">
        <v>28</v>
      </c>
      <c r="AF66" s="60">
        <v>30</v>
      </c>
      <c r="AG66" s="60">
        <v>33</v>
      </c>
      <c r="AH66" s="60">
        <v>35</v>
      </c>
      <c r="AI66" s="60">
        <v>29</v>
      </c>
      <c r="AJ66" s="17">
        <f t="shared" si="1"/>
        <v>27.796551724137931</v>
      </c>
      <c r="AK66" s="60">
        <v>20.3</v>
      </c>
      <c r="AL66" s="60">
        <v>23</v>
      </c>
      <c r="AM66" s="60">
        <v>21</v>
      </c>
      <c r="AN66" s="60">
        <v>21</v>
      </c>
      <c r="AO66" s="60">
        <v>20</v>
      </c>
      <c r="AP66" s="60">
        <v>20</v>
      </c>
      <c r="AQ66" s="60">
        <v>20</v>
      </c>
      <c r="AR66" s="60">
        <v>18</v>
      </c>
      <c r="AS66" s="60">
        <v>19</v>
      </c>
      <c r="AT66" s="60">
        <v>18</v>
      </c>
      <c r="AU66" s="60">
        <v>16.5</v>
      </c>
      <c r="AV66" s="60">
        <v>16</v>
      </c>
      <c r="AW66" s="60">
        <v>18</v>
      </c>
      <c r="AX66" s="60">
        <v>17.5</v>
      </c>
      <c r="AY66" s="60">
        <v>16</v>
      </c>
      <c r="AZ66" s="60">
        <v>17.5</v>
      </c>
      <c r="BA66" s="60">
        <v>18</v>
      </c>
      <c r="BB66" s="60">
        <v>18</v>
      </c>
      <c r="BC66" s="60" t="s">
        <v>137</v>
      </c>
      <c r="BD66" s="60">
        <v>14.8</v>
      </c>
      <c r="BE66" s="60">
        <v>14</v>
      </c>
      <c r="BF66" s="60">
        <v>16</v>
      </c>
      <c r="BG66" s="60">
        <v>17</v>
      </c>
      <c r="BH66" s="60">
        <v>15</v>
      </c>
      <c r="BI66" s="60">
        <v>15</v>
      </c>
      <c r="BJ66" s="60">
        <v>17.5</v>
      </c>
      <c r="BK66" s="60">
        <v>15.5</v>
      </c>
      <c r="BL66" s="60">
        <v>15.5</v>
      </c>
      <c r="BM66" s="60">
        <v>16</v>
      </c>
      <c r="BN66" s="60">
        <v>18.5</v>
      </c>
      <c r="BO66" s="18">
        <f t="shared" si="2"/>
        <v>17.675862068965518</v>
      </c>
    </row>
    <row r="67" spans="2:67" x14ac:dyDescent="0.2">
      <c r="B67" s="1" t="str">
        <f t="shared" si="3"/>
        <v>Huasteca_Cd. Valles</v>
      </c>
      <c r="C67" s="8" t="s">
        <v>0</v>
      </c>
      <c r="D67" s="8" t="s">
        <v>78</v>
      </c>
      <c r="E67" s="8" t="s">
        <v>78</v>
      </c>
      <c r="F67" s="60">
        <v>32</v>
      </c>
      <c r="G67" s="60">
        <v>32</v>
      </c>
      <c r="H67" s="60">
        <v>27</v>
      </c>
      <c r="I67" s="60">
        <v>27</v>
      </c>
      <c r="J67" s="60">
        <v>28</v>
      </c>
      <c r="K67" s="60">
        <v>30</v>
      </c>
      <c r="L67" s="60">
        <v>30</v>
      </c>
      <c r="M67" s="60">
        <v>26</v>
      </c>
      <c r="N67" s="60">
        <v>24</v>
      </c>
      <c r="O67" s="60">
        <v>22</v>
      </c>
      <c r="P67" s="60">
        <v>23</v>
      </c>
      <c r="Q67" s="60">
        <v>24</v>
      </c>
      <c r="R67" s="60">
        <v>24</v>
      </c>
      <c r="S67" s="60">
        <v>27</v>
      </c>
      <c r="T67" s="60">
        <v>28</v>
      </c>
      <c r="U67" s="60">
        <v>28</v>
      </c>
      <c r="V67" s="60">
        <v>30</v>
      </c>
      <c r="W67" s="60">
        <v>19</v>
      </c>
      <c r="X67" s="60">
        <v>24</v>
      </c>
      <c r="Y67" s="60">
        <v>26</v>
      </c>
      <c r="Z67" s="60">
        <v>28</v>
      </c>
      <c r="AA67" s="60">
        <v>29</v>
      </c>
      <c r="AB67" s="60">
        <v>28</v>
      </c>
      <c r="AC67" s="60">
        <v>29</v>
      </c>
      <c r="AD67" s="60">
        <v>28</v>
      </c>
      <c r="AE67" s="60" t="s">
        <v>137</v>
      </c>
      <c r="AF67" s="60">
        <v>30</v>
      </c>
      <c r="AG67" s="60">
        <v>32</v>
      </c>
      <c r="AH67" s="60">
        <v>30</v>
      </c>
      <c r="AI67" s="60">
        <v>30</v>
      </c>
      <c r="AJ67" s="17">
        <f t="shared" ref="AJ67:AJ78" si="4">AVERAGE(F67:AI67)</f>
        <v>27.413793103448278</v>
      </c>
      <c r="AK67" s="60">
        <v>20</v>
      </c>
      <c r="AL67" s="60">
        <v>21</v>
      </c>
      <c r="AM67" s="60">
        <v>18</v>
      </c>
      <c r="AN67" s="60">
        <v>19</v>
      </c>
      <c r="AO67" s="60">
        <v>19</v>
      </c>
      <c r="AP67" s="60">
        <v>20</v>
      </c>
      <c r="AQ67" s="60">
        <v>20</v>
      </c>
      <c r="AR67" s="60">
        <v>17</v>
      </c>
      <c r="AS67" s="60">
        <v>17</v>
      </c>
      <c r="AT67" s="60">
        <v>17</v>
      </c>
      <c r="AU67" s="60">
        <v>14</v>
      </c>
      <c r="AV67" s="60">
        <v>16</v>
      </c>
      <c r="AW67" s="60">
        <v>16</v>
      </c>
      <c r="AX67" s="60">
        <v>18</v>
      </c>
      <c r="AY67" s="60">
        <v>17</v>
      </c>
      <c r="AZ67" s="60">
        <v>17</v>
      </c>
      <c r="BA67" s="60">
        <v>18</v>
      </c>
      <c r="BB67" s="60">
        <v>15</v>
      </c>
      <c r="BC67" s="60">
        <v>14</v>
      </c>
      <c r="BD67" s="60">
        <v>14</v>
      </c>
      <c r="BE67" s="60">
        <v>16</v>
      </c>
      <c r="BF67" s="60">
        <v>17</v>
      </c>
      <c r="BG67" s="60">
        <v>16</v>
      </c>
      <c r="BH67" s="60">
        <v>16</v>
      </c>
      <c r="BI67" s="60">
        <v>18</v>
      </c>
      <c r="BJ67" s="60" t="s">
        <v>137</v>
      </c>
      <c r="BK67" s="60">
        <v>16</v>
      </c>
      <c r="BL67" s="60">
        <v>16</v>
      </c>
      <c r="BM67" s="60">
        <v>18</v>
      </c>
      <c r="BN67" s="60">
        <v>17</v>
      </c>
      <c r="BO67" s="18">
        <f t="shared" si="2"/>
        <v>17.137931034482758</v>
      </c>
    </row>
    <row r="68" spans="2:67" x14ac:dyDescent="0.2">
      <c r="B68" s="1" t="str">
        <f t="shared" si="3"/>
        <v>Huasteca _Gallinas</v>
      </c>
      <c r="C68" s="8" t="s">
        <v>79</v>
      </c>
      <c r="D68" s="8" t="s">
        <v>84</v>
      </c>
      <c r="E68" s="8" t="s">
        <v>85</v>
      </c>
      <c r="F68" s="60">
        <v>31.9</v>
      </c>
      <c r="G68" s="60">
        <v>32</v>
      </c>
      <c r="H68" s="60">
        <v>27.7</v>
      </c>
      <c r="I68" s="60">
        <v>28.7</v>
      </c>
      <c r="J68" s="60">
        <v>24.8</v>
      </c>
      <c r="K68" s="60">
        <v>29.9</v>
      </c>
      <c r="L68" s="60">
        <v>29.3</v>
      </c>
      <c r="M68" s="60">
        <v>24.5</v>
      </c>
      <c r="N68" s="60">
        <v>23</v>
      </c>
      <c r="O68" s="60">
        <v>19.5</v>
      </c>
      <c r="P68" s="60">
        <v>22.5</v>
      </c>
      <c r="Q68" s="60">
        <v>17.5</v>
      </c>
      <c r="R68" s="60">
        <v>25</v>
      </c>
      <c r="S68" s="60">
        <v>27.5</v>
      </c>
      <c r="T68" s="60">
        <v>24.5</v>
      </c>
      <c r="U68" s="60">
        <v>27.5</v>
      </c>
      <c r="V68" s="60">
        <v>28</v>
      </c>
      <c r="W68" s="60">
        <v>20.5</v>
      </c>
      <c r="X68" s="60">
        <v>17.5</v>
      </c>
      <c r="Y68" s="60">
        <v>22.9</v>
      </c>
      <c r="Z68" s="60">
        <v>28</v>
      </c>
      <c r="AA68" s="60">
        <v>29.1</v>
      </c>
      <c r="AB68" s="60">
        <v>27.9</v>
      </c>
      <c r="AC68" s="60">
        <v>28</v>
      </c>
      <c r="AD68" s="60">
        <v>27.5</v>
      </c>
      <c r="AE68" s="60">
        <v>25.5</v>
      </c>
      <c r="AF68" s="60">
        <v>29.6</v>
      </c>
      <c r="AG68" s="60">
        <v>35.5</v>
      </c>
      <c r="AH68" s="60">
        <v>36.700000000000003</v>
      </c>
      <c r="AI68" s="60">
        <v>27</v>
      </c>
      <c r="AJ68" s="17">
        <f t="shared" si="4"/>
        <v>26.650000000000002</v>
      </c>
      <c r="AK68" s="60">
        <v>17.600000000000001</v>
      </c>
      <c r="AL68" s="60">
        <v>19.5</v>
      </c>
      <c r="AM68" s="60">
        <v>19.2</v>
      </c>
      <c r="AN68" s="60">
        <v>19.2</v>
      </c>
      <c r="AO68" s="60">
        <v>19.2</v>
      </c>
      <c r="AP68" s="60">
        <v>19</v>
      </c>
      <c r="AQ68" s="60">
        <v>18.899999999999999</v>
      </c>
      <c r="AR68" s="60">
        <v>18</v>
      </c>
      <c r="AS68" s="60">
        <v>17.5</v>
      </c>
      <c r="AT68" s="60">
        <v>17.5</v>
      </c>
      <c r="AU68" s="60">
        <v>16.5</v>
      </c>
      <c r="AV68" s="60">
        <v>15.5</v>
      </c>
      <c r="AW68" s="60">
        <v>16</v>
      </c>
      <c r="AX68" s="60">
        <v>17.5</v>
      </c>
      <c r="AY68" s="60">
        <v>15</v>
      </c>
      <c r="AZ68" s="60">
        <v>15.5</v>
      </c>
      <c r="BA68" s="60">
        <v>16</v>
      </c>
      <c r="BB68" s="60">
        <v>17.5</v>
      </c>
      <c r="BC68" s="60">
        <v>13.5</v>
      </c>
      <c r="BD68" s="60">
        <v>12</v>
      </c>
      <c r="BE68" s="60">
        <v>12</v>
      </c>
      <c r="BF68" s="60">
        <v>15.4</v>
      </c>
      <c r="BG68" s="60">
        <v>16.899999999999999</v>
      </c>
      <c r="BH68" s="60">
        <v>13.5</v>
      </c>
      <c r="BI68" s="60">
        <v>14</v>
      </c>
      <c r="BJ68" s="60">
        <v>15.5</v>
      </c>
      <c r="BK68" s="60">
        <v>14</v>
      </c>
      <c r="BL68" s="60">
        <v>13.7</v>
      </c>
      <c r="BM68" s="60">
        <v>14.1</v>
      </c>
      <c r="BN68" s="60">
        <v>16</v>
      </c>
      <c r="BO68" s="18">
        <f t="shared" si="2"/>
        <v>16.190000000000001</v>
      </c>
    </row>
    <row r="69" spans="2:67" x14ac:dyDescent="0.2">
      <c r="B69" s="1" t="str">
        <f t="shared" si="3"/>
        <v>Huasteca _Matlapa</v>
      </c>
      <c r="C69" s="8" t="s">
        <v>79</v>
      </c>
      <c r="D69" s="8" t="s">
        <v>80</v>
      </c>
      <c r="E69" s="8" t="s">
        <v>80</v>
      </c>
      <c r="F69" s="60">
        <v>31.5</v>
      </c>
      <c r="G69" s="60">
        <v>32.1</v>
      </c>
      <c r="H69" s="60">
        <v>28.8</v>
      </c>
      <c r="I69" s="60">
        <v>28.6</v>
      </c>
      <c r="J69" s="60">
        <v>26.5</v>
      </c>
      <c r="K69" s="60">
        <v>28.8</v>
      </c>
      <c r="L69" s="60">
        <v>30</v>
      </c>
      <c r="M69" s="60">
        <v>24.8</v>
      </c>
      <c r="N69" s="60">
        <v>23.3</v>
      </c>
      <c r="O69" s="60">
        <v>22.3</v>
      </c>
      <c r="P69" s="60">
        <v>22.8</v>
      </c>
      <c r="Q69" s="60">
        <v>19.7</v>
      </c>
      <c r="R69" s="60">
        <v>23.8</v>
      </c>
      <c r="S69" s="60">
        <v>26.4</v>
      </c>
      <c r="T69" s="60">
        <v>25.4</v>
      </c>
      <c r="U69" s="60">
        <v>26.4</v>
      </c>
      <c r="V69" s="60">
        <v>27.6</v>
      </c>
      <c r="W69" s="60">
        <v>28.2</v>
      </c>
      <c r="X69" s="60">
        <v>22</v>
      </c>
      <c r="Y69" s="60">
        <v>21.8</v>
      </c>
      <c r="Z69" s="60">
        <v>25.6</v>
      </c>
      <c r="AA69" s="60">
        <v>26.9</v>
      </c>
      <c r="AB69" s="60">
        <v>27.8</v>
      </c>
      <c r="AC69" s="60">
        <v>23</v>
      </c>
      <c r="AD69" s="60">
        <v>26.2</v>
      </c>
      <c r="AE69" s="60">
        <v>26.4</v>
      </c>
      <c r="AF69" s="60">
        <v>28</v>
      </c>
      <c r="AG69" s="60">
        <v>30.6</v>
      </c>
      <c r="AH69" s="60">
        <v>32.1</v>
      </c>
      <c r="AI69" s="60">
        <v>37</v>
      </c>
      <c r="AJ69" s="17">
        <f t="shared" si="4"/>
        <v>26.813333333333333</v>
      </c>
      <c r="AK69" s="60">
        <v>21.9</v>
      </c>
      <c r="AL69" s="60">
        <v>23</v>
      </c>
      <c r="AM69" s="60">
        <v>20.9</v>
      </c>
      <c r="AN69" s="60">
        <v>21.7</v>
      </c>
      <c r="AO69" s="60">
        <v>19.899999999999999</v>
      </c>
      <c r="AP69" s="60">
        <v>18.5</v>
      </c>
      <c r="AQ69" s="60">
        <v>21.9</v>
      </c>
      <c r="AR69" s="60">
        <v>18.5</v>
      </c>
      <c r="AS69" s="60">
        <v>18.100000000000001</v>
      </c>
      <c r="AT69" s="60">
        <v>18.3</v>
      </c>
      <c r="AU69" s="60">
        <v>16.7</v>
      </c>
      <c r="AV69" s="60">
        <v>17.7</v>
      </c>
      <c r="AW69" s="60">
        <v>17.5</v>
      </c>
      <c r="AX69" s="60">
        <v>20</v>
      </c>
      <c r="AY69" s="60">
        <v>18.7</v>
      </c>
      <c r="AZ69" s="60">
        <v>17.7</v>
      </c>
      <c r="BA69" s="60">
        <v>19.100000000000001</v>
      </c>
      <c r="BB69" s="60">
        <v>18</v>
      </c>
      <c r="BC69" s="60">
        <v>13.9</v>
      </c>
      <c r="BD69" s="60">
        <v>15.7</v>
      </c>
      <c r="BE69" s="60">
        <v>14.7</v>
      </c>
      <c r="BF69" s="60">
        <v>17.899999999999999</v>
      </c>
      <c r="BG69" s="60">
        <v>15.9</v>
      </c>
      <c r="BH69" s="60">
        <v>14.3</v>
      </c>
      <c r="BI69" s="60">
        <v>16.5</v>
      </c>
      <c r="BJ69" s="60">
        <v>16.399999999999999</v>
      </c>
      <c r="BK69" s="60">
        <v>16</v>
      </c>
      <c r="BL69" s="60">
        <v>16.3</v>
      </c>
      <c r="BM69" s="60">
        <v>18.399999999999999</v>
      </c>
      <c r="BN69" s="60">
        <v>18.899999999999999</v>
      </c>
      <c r="BO69" s="18">
        <f t="shared" ref="BO69:BO78" si="5">AVERAGE(AK69:BN69)</f>
        <v>18.099999999999998</v>
      </c>
    </row>
    <row r="70" spans="2:67" x14ac:dyDescent="0.2">
      <c r="B70" s="1" t="str">
        <f t="shared" si="3"/>
        <v>Huasteca_Micos</v>
      </c>
      <c r="C70" s="8" t="s">
        <v>0</v>
      </c>
      <c r="D70" s="8" t="s">
        <v>88</v>
      </c>
      <c r="E70" s="8" t="s">
        <v>78</v>
      </c>
      <c r="F70" s="60">
        <v>29.9</v>
      </c>
      <c r="G70" s="60">
        <v>30.5</v>
      </c>
      <c r="H70" s="60">
        <v>26.5</v>
      </c>
      <c r="I70" s="60">
        <v>22</v>
      </c>
      <c r="J70" s="60">
        <v>24.5</v>
      </c>
      <c r="K70" s="60">
        <v>27.5</v>
      </c>
      <c r="L70" s="60">
        <v>29</v>
      </c>
      <c r="M70" s="60">
        <v>24.5</v>
      </c>
      <c r="N70" s="60">
        <v>21.5</v>
      </c>
      <c r="O70" s="60">
        <v>20.5</v>
      </c>
      <c r="P70" s="60">
        <v>21.5</v>
      </c>
      <c r="Q70" s="60">
        <v>19.5</v>
      </c>
      <c r="R70" s="60">
        <v>23.5</v>
      </c>
      <c r="S70" s="60">
        <v>25</v>
      </c>
      <c r="T70" s="60">
        <v>19.5</v>
      </c>
      <c r="U70" s="60">
        <v>25</v>
      </c>
      <c r="V70" s="60">
        <v>25.5</v>
      </c>
      <c r="W70" s="60">
        <v>26</v>
      </c>
      <c r="X70" s="60">
        <v>18</v>
      </c>
      <c r="Y70" s="60">
        <v>20.5</v>
      </c>
      <c r="Z70" s="60">
        <v>23</v>
      </c>
      <c r="AA70" s="60">
        <v>26</v>
      </c>
      <c r="AB70" s="60">
        <v>26</v>
      </c>
      <c r="AC70" s="60">
        <v>26.5</v>
      </c>
      <c r="AD70" s="60">
        <v>27.5</v>
      </c>
      <c r="AE70" s="60">
        <v>24.5</v>
      </c>
      <c r="AF70" s="60">
        <v>25.5</v>
      </c>
      <c r="AG70" s="60">
        <v>30</v>
      </c>
      <c r="AH70" s="60">
        <v>29</v>
      </c>
      <c r="AI70" s="60">
        <v>26.5</v>
      </c>
      <c r="AJ70" s="17">
        <f t="shared" si="4"/>
        <v>24.83</v>
      </c>
      <c r="AK70" s="60">
        <v>18.899999999999999</v>
      </c>
      <c r="AL70" s="60">
        <v>20.5</v>
      </c>
      <c r="AM70" s="60">
        <v>20.5</v>
      </c>
      <c r="AN70" s="60">
        <v>20.5</v>
      </c>
      <c r="AO70" s="60">
        <v>19</v>
      </c>
      <c r="AP70" s="60">
        <v>20.5</v>
      </c>
      <c r="AQ70" s="60">
        <v>20.5</v>
      </c>
      <c r="AR70" s="60">
        <v>18.5</v>
      </c>
      <c r="AS70" s="60">
        <v>18.5</v>
      </c>
      <c r="AT70" s="60">
        <v>18.5</v>
      </c>
      <c r="AU70" s="60">
        <v>16.5</v>
      </c>
      <c r="AV70" s="60">
        <v>16</v>
      </c>
      <c r="AW70" s="60">
        <v>16</v>
      </c>
      <c r="AX70" s="60">
        <v>18.5</v>
      </c>
      <c r="AY70" s="60">
        <v>16</v>
      </c>
      <c r="AZ70" s="60">
        <v>15</v>
      </c>
      <c r="BA70" s="60">
        <v>17.5</v>
      </c>
      <c r="BB70" s="60">
        <v>16</v>
      </c>
      <c r="BC70" s="60">
        <v>14.5</v>
      </c>
      <c r="BD70" s="60">
        <v>13</v>
      </c>
      <c r="BE70" s="60">
        <v>15</v>
      </c>
      <c r="BF70" s="60">
        <v>16</v>
      </c>
      <c r="BG70" s="60">
        <v>16</v>
      </c>
      <c r="BH70" s="60">
        <v>16</v>
      </c>
      <c r="BI70" s="60">
        <v>17.5</v>
      </c>
      <c r="BJ70" s="60">
        <v>17.5</v>
      </c>
      <c r="BK70" s="60">
        <v>16</v>
      </c>
      <c r="BL70" s="60">
        <v>16</v>
      </c>
      <c r="BM70" s="60">
        <v>16</v>
      </c>
      <c r="BN70" s="60">
        <v>17.5</v>
      </c>
      <c r="BO70" s="18">
        <f t="shared" si="5"/>
        <v>17.279999999999998</v>
      </c>
    </row>
    <row r="71" spans="2:67" x14ac:dyDescent="0.2">
      <c r="B71" s="1" t="str">
        <f t="shared" si="3"/>
        <v>Huasteca_Naranjo</v>
      </c>
      <c r="C71" s="8" t="s">
        <v>0</v>
      </c>
      <c r="D71" s="8" t="s">
        <v>86</v>
      </c>
      <c r="E71" s="8" t="s">
        <v>20</v>
      </c>
      <c r="F71" s="60">
        <v>32.5</v>
      </c>
      <c r="G71" s="60">
        <v>30</v>
      </c>
      <c r="H71" s="60">
        <v>26</v>
      </c>
      <c r="I71" s="60">
        <v>28.5</v>
      </c>
      <c r="J71" s="60">
        <v>26</v>
      </c>
      <c r="K71" s="60">
        <v>34</v>
      </c>
      <c r="L71" s="60">
        <v>28</v>
      </c>
      <c r="M71" s="60">
        <v>23</v>
      </c>
      <c r="N71" s="60">
        <v>21.5</v>
      </c>
      <c r="O71" s="60">
        <v>18</v>
      </c>
      <c r="P71" s="60">
        <v>20</v>
      </c>
      <c r="Q71" s="60">
        <v>17</v>
      </c>
      <c r="R71" s="60">
        <v>22</v>
      </c>
      <c r="S71" s="60">
        <v>24</v>
      </c>
      <c r="T71" s="60">
        <v>25</v>
      </c>
      <c r="U71" s="60">
        <v>23</v>
      </c>
      <c r="V71" s="60">
        <v>24</v>
      </c>
      <c r="W71" s="60">
        <v>28</v>
      </c>
      <c r="X71" s="60">
        <v>18</v>
      </c>
      <c r="Y71" s="60">
        <v>20.5</v>
      </c>
      <c r="Z71" s="60">
        <v>25.5</v>
      </c>
      <c r="AA71" s="60">
        <v>27.6</v>
      </c>
      <c r="AB71" s="60">
        <v>25.5</v>
      </c>
      <c r="AC71" s="60">
        <v>26.5</v>
      </c>
      <c r="AD71" s="60">
        <v>25.5</v>
      </c>
      <c r="AE71" s="60">
        <v>25.5</v>
      </c>
      <c r="AF71" s="60">
        <v>27</v>
      </c>
      <c r="AG71" s="60">
        <v>29</v>
      </c>
      <c r="AH71" s="60">
        <v>30.5</v>
      </c>
      <c r="AI71" s="60">
        <v>25</v>
      </c>
      <c r="AJ71" s="17">
        <f t="shared" si="4"/>
        <v>25.220000000000002</v>
      </c>
      <c r="AK71" s="60">
        <v>17.3</v>
      </c>
      <c r="AL71" s="60">
        <v>19</v>
      </c>
      <c r="AM71" s="60">
        <v>17</v>
      </c>
      <c r="AN71" s="60">
        <v>17</v>
      </c>
      <c r="AO71" s="60">
        <v>19.5</v>
      </c>
      <c r="AP71" s="60">
        <v>16</v>
      </c>
      <c r="AQ71" s="60">
        <v>16</v>
      </c>
      <c r="AR71" s="60">
        <v>17</v>
      </c>
      <c r="AS71" s="60">
        <v>16</v>
      </c>
      <c r="AT71" s="60">
        <v>16</v>
      </c>
      <c r="AU71" s="60">
        <v>15.5</v>
      </c>
      <c r="AV71" s="60">
        <v>15</v>
      </c>
      <c r="AW71" s="60">
        <v>16.5</v>
      </c>
      <c r="AX71" s="60">
        <v>16.5</v>
      </c>
      <c r="AY71" s="60">
        <v>16</v>
      </c>
      <c r="AZ71" s="60">
        <v>15</v>
      </c>
      <c r="BA71" s="60">
        <v>14.5</v>
      </c>
      <c r="BB71" s="60">
        <v>15.5</v>
      </c>
      <c r="BC71" s="60">
        <v>14</v>
      </c>
      <c r="BD71" s="60">
        <v>15</v>
      </c>
      <c r="BE71" s="60">
        <v>10</v>
      </c>
      <c r="BF71" s="60">
        <v>13.5</v>
      </c>
      <c r="BG71" s="60">
        <v>16</v>
      </c>
      <c r="BH71" s="60">
        <v>12</v>
      </c>
      <c r="BI71" s="60">
        <v>14</v>
      </c>
      <c r="BJ71" s="60">
        <v>13</v>
      </c>
      <c r="BK71" s="60">
        <v>13.5</v>
      </c>
      <c r="BL71" s="60">
        <v>13</v>
      </c>
      <c r="BM71" s="60">
        <v>13.5</v>
      </c>
      <c r="BN71" s="60">
        <v>14</v>
      </c>
      <c r="BO71" s="18">
        <f t="shared" si="5"/>
        <v>15.226666666666667</v>
      </c>
    </row>
    <row r="72" spans="2:67" x14ac:dyDescent="0.2">
      <c r="B72" s="1" t="str">
        <f t="shared" si="3"/>
        <v>Huasteca_Pujal</v>
      </c>
      <c r="C72" s="8" t="s">
        <v>0</v>
      </c>
      <c r="D72" s="8" t="s">
        <v>87</v>
      </c>
      <c r="E72" s="8" t="s">
        <v>78</v>
      </c>
      <c r="F72" s="60">
        <v>33</v>
      </c>
      <c r="G72" s="60">
        <v>36</v>
      </c>
      <c r="H72" s="60">
        <v>34</v>
      </c>
      <c r="I72" s="60">
        <v>26.5</v>
      </c>
      <c r="J72" s="60">
        <v>29</v>
      </c>
      <c r="K72" s="60">
        <v>33</v>
      </c>
      <c r="L72" s="60">
        <v>33.5</v>
      </c>
      <c r="M72" s="60">
        <v>26</v>
      </c>
      <c r="N72" s="60">
        <v>25</v>
      </c>
      <c r="O72" s="60">
        <v>24</v>
      </c>
      <c r="P72" s="60">
        <v>24.5</v>
      </c>
      <c r="Q72" s="60">
        <v>22</v>
      </c>
      <c r="R72" s="60">
        <v>29</v>
      </c>
      <c r="S72" s="60">
        <v>27.5</v>
      </c>
      <c r="T72" s="60">
        <v>22</v>
      </c>
      <c r="U72" s="60">
        <v>32</v>
      </c>
      <c r="V72" s="60">
        <v>32</v>
      </c>
      <c r="W72" s="60">
        <v>33</v>
      </c>
      <c r="X72" s="60">
        <v>19</v>
      </c>
      <c r="Y72" s="60">
        <v>26</v>
      </c>
      <c r="Z72" s="60">
        <v>28</v>
      </c>
      <c r="AA72" s="60">
        <v>32</v>
      </c>
      <c r="AB72" s="60">
        <v>32.5</v>
      </c>
      <c r="AC72" s="60">
        <v>33</v>
      </c>
      <c r="AD72" s="60">
        <v>34</v>
      </c>
      <c r="AE72" s="60">
        <v>25.5</v>
      </c>
      <c r="AF72" s="60">
        <v>32</v>
      </c>
      <c r="AG72" s="60">
        <v>36</v>
      </c>
      <c r="AH72" s="60">
        <v>36.5</v>
      </c>
      <c r="AI72" s="60">
        <v>32</v>
      </c>
      <c r="AJ72" s="17">
        <f t="shared" si="4"/>
        <v>29.616666666666667</v>
      </c>
      <c r="AK72" s="60">
        <v>20.100000000000001</v>
      </c>
      <c r="AL72" s="60">
        <v>23.5</v>
      </c>
      <c r="AM72" s="60">
        <v>22</v>
      </c>
      <c r="AN72" s="60">
        <v>22</v>
      </c>
      <c r="AO72" s="60">
        <v>21</v>
      </c>
      <c r="AP72" s="60">
        <v>21</v>
      </c>
      <c r="AQ72" s="60">
        <v>22</v>
      </c>
      <c r="AR72" s="60">
        <v>20</v>
      </c>
      <c r="AS72" s="60">
        <v>19.5</v>
      </c>
      <c r="AT72" s="60">
        <v>19</v>
      </c>
      <c r="AU72" s="60">
        <v>17.5</v>
      </c>
      <c r="AV72" s="60">
        <v>17.5</v>
      </c>
      <c r="AW72" s="60">
        <v>18</v>
      </c>
      <c r="AX72" s="60">
        <v>19</v>
      </c>
      <c r="AY72" s="60">
        <v>17.5</v>
      </c>
      <c r="AZ72" s="60">
        <v>17.5</v>
      </c>
      <c r="BA72" s="60">
        <v>19</v>
      </c>
      <c r="BB72" s="60">
        <v>18.5</v>
      </c>
      <c r="BC72" s="60">
        <v>15.5</v>
      </c>
      <c r="BD72" s="60">
        <v>15</v>
      </c>
      <c r="BE72" s="60">
        <v>13.5</v>
      </c>
      <c r="BF72" s="60">
        <v>17</v>
      </c>
      <c r="BG72" s="60">
        <v>18</v>
      </c>
      <c r="BH72" s="60">
        <v>18</v>
      </c>
      <c r="BI72" s="60">
        <v>18</v>
      </c>
      <c r="BJ72" s="60">
        <v>18</v>
      </c>
      <c r="BK72" s="60">
        <v>18</v>
      </c>
      <c r="BL72" s="60">
        <v>18.5</v>
      </c>
      <c r="BM72" s="60">
        <v>19</v>
      </c>
      <c r="BN72" s="60">
        <v>19</v>
      </c>
      <c r="BO72" s="18">
        <f t="shared" si="5"/>
        <v>18.736666666666668</v>
      </c>
    </row>
    <row r="73" spans="2:67" x14ac:dyDescent="0.2">
      <c r="B73" s="1" t="str">
        <f t="shared" si="3"/>
        <v>Huasteca_Requetemu</v>
      </c>
      <c r="C73" s="8" t="s">
        <v>0</v>
      </c>
      <c r="D73" s="8" t="s">
        <v>92</v>
      </c>
      <c r="E73" s="8" t="s">
        <v>93</v>
      </c>
      <c r="F73" s="60">
        <v>33.299999999999997</v>
      </c>
      <c r="G73" s="60">
        <v>35</v>
      </c>
      <c r="H73" s="60">
        <v>30.5</v>
      </c>
      <c r="I73" s="60">
        <v>32</v>
      </c>
      <c r="J73" s="60">
        <v>27.5</v>
      </c>
      <c r="K73" s="60">
        <v>32.5</v>
      </c>
      <c r="L73" s="60">
        <v>32.5</v>
      </c>
      <c r="M73" s="60">
        <v>26</v>
      </c>
      <c r="N73" s="60">
        <v>24.5</v>
      </c>
      <c r="O73" s="60">
        <v>23</v>
      </c>
      <c r="P73" s="60">
        <v>23</v>
      </c>
      <c r="Q73" s="60" t="s">
        <v>137</v>
      </c>
      <c r="R73" s="60">
        <v>25.5</v>
      </c>
      <c r="S73" s="60">
        <v>28</v>
      </c>
      <c r="T73" s="60">
        <v>29</v>
      </c>
      <c r="U73" s="60">
        <v>30.5</v>
      </c>
      <c r="V73" s="60">
        <v>31</v>
      </c>
      <c r="W73" s="60">
        <v>30.5</v>
      </c>
      <c r="X73" s="60">
        <v>18</v>
      </c>
      <c r="Y73" s="60">
        <v>22.9</v>
      </c>
      <c r="Z73" s="60">
        <v>29.5</v>
      </c>
      <c r="AA73" s="60">
        <v>31</v>
      </c>
      <c r="AB73" s="60">
        <v>30.5</v>
      </c>
      <c r="AC73" s="60">
        <v>29</v>
      </c>
      <c r="AD73" s="60">
        <v>30</v>
      </c>
      <c r="AE73" s="60">
        <v>28.5</v>
      </c>
      <c r="AF73" s="60">
        <v>29.7</v>
      </c>
      <c r="AG73" s="60">
        <v>33.5</v>
      </c>
      <c r="AH73" s="60">
        <v>35.5</v>
      </c>
      <c r="AI73" s="60">
        <v>29.5</v>
      </c>
      <c r="AJ73" s="17">
        <f t="shared" si="4"/>
        <v>29.031034482758621</v>
      </c>
      <c r="AK73" s="60">
        <v>19.3</v>
      </c>
      <c r="AL73" s="60">
        <v>21</v>
      </c>
      <c r="AM73" s="60">
        <v>20.5</v>
      </c>
      <c r="AN73" s="60">
        <v>21</v>
      </c>
      <c r="AO73" s="60">
        <v>21</v>
      </c>
      <c r="AP73" s="60">
        <v>19</v>
      </c>
      <c r="AQ73" s="60">
        <v>19.5</v>
      </c>
      <c r="AR73" s="60">
        <v>19</v>
      </c>
      <c r="AS73" s="60">
        <v>18.5</v>
      </c>
      <c r="AT73" s="60">
        <v>19</v>
      </c>
      <c r="AU73" s="60">
        <v>18</v>
      </c>
      <c r="AV73" s="60" t="s">
        <v>137</v>
      </c>
      <c r="AW73" s="60">
        <v>17.5</v>
      </c>
      <c r="AX73" s="60">
        <v>19</v>
      </c>
      <c r="AY73" s="60">
        <v>18</v>
      </c>
      <c r="AZ73" s="60">
        <v>19</v>
      </c>
      <c r="BA73" s="60">
        <v>19</v>
      </c>
      <c r="BB73" s="60">
        <v>18.5</v>
      </c>
      <c r="BC73" s="60">
        <v>14.5</v>
      </c>
      <c r="BD73" s="60">
        <v>14.8</v>
      </c>
      <c r="BE73" s="60">
        <v>16</v>
      </c>
      <c r="BF73" s="60">
        <v>18</v>
      </c>
      <c r="BG73" s="60">
        <v>18.5</v>
      </c>
      <c r="BH73" s="60">
        <v>16.5</v>
      </c>
      <c r="BI73" s="60">
        <v>18</v>
      </c>
      <c r="BJ73" s="60">
        <v>16</v>
      </c>
      <c r="BK73" s="60">
        <v>15.8</v>
      </c>
      <c r="BL73" s="60">
        <v>16</v>
      </c>
      <c r="BM73" s="60">
        <v>16</v>
      </c>
      <c r="BN73" s="60">
        <v>17.5</v>
      </c>
      <c r="BO73" s="18">
        <f t="shared" si="5"/>
        <v>18.08275862068966</v>
      </c>
    </row>
    <row r="74" spans="2:67" x14ac:dyDescent="0.2">
      <c r="B74" s="1" t="str">
        <f t="shared" si="3"/>
        <v>Huasteca_San Vicente</v>
      </c>
      <c r="C74" s="8" t="s">
        <v>0</v>
      </c>
      <c r="D74" s="8" t="s">
        <v>89</v>
      </c>
      <c r="E74" s="8" t="s">
        <v>90</v>
      </c>
      <c r="F74" s="60">
        <v>33.4</v>
      </c>
      <c r="G74" s="60">
        <v>33.5</v>
      </c>
      <c r="H74" s="60">
        <v>26.7</v>
      </c>
      <c r="I74" s="60">
        <v>28.1</v>
      </c>
      <c r="J74" s="60">
        <v>28.1</v>
      </c>
      <c r="K74" s="60">
        <v>30.9</v>
      </c>
      <c r="L74" s="60">
        <v>31.4</v>
      </c>
      <c r="M74" s="60">
        <v>25.5</v>
      </c>
      <c r="N74" s="60">
        <v>22</v>
      </c>
      <c r="O74" s="60">
        <v>22.6</v>
      </c>
      <c r="P74" s="60">
        <v>23.5</v>
      </c>
      <c r="Q74" s="60">
        <v>20</v>
      </c>
      <c r="R74" s="60">
        <v>24.5</v>
      </c>
      <c r="S74" s="60">
        <v>28</v>
      </c>
      <c r="T74" s="60">
        <v>27</v>
      </c>
      <c r="U74" s="60">
        <v>28</v>
      </c>
      <c r="V74" s="60">
        <v>30</v>
      </c>
      <c r="W74" s="60">
        <v>30</v>
      </c>
      <c r="X74" s="60">
        <v>17.5</v>
      </c>
      <c r="Y74" s="60">
        <v>22.7</v>
      </c>
      <c r="Z74" s="60">
        <v>27</v>
      </c>
      <c r="AA74" s="60">
        <v>29.4</v>
      </c>
      <c r="AB74" s="60">
        <v>30</v>
      </c>
      <c r="AC74" s="60">
        <v>27.5</v>
      </c>
      <c r="AD74" s="60">
        <v>29</v>
      </c>
      <c r="AE74" s="60">
        <v>29.5</v>
      </c>
      <c r="AF74" s="60">
        <v>29.4</v>
      </c>
      <c r="AG74" s="60">
        <v>32.299999999999997</v>
      </c>
      <c r="AH74" s="60">
        <v>34.1</v>
      </c>
      <c r="AI74" s="60">
        <v>29</v>
      </c>
      <c r="AJ74" s="17">
        <f t="shared" si="4"/>
        <v>27.686666666666667</v>
      </c>
      <c r="AK74" s="60">
        <v>20.100000000000001</v>
      </c>
      <c r="AL74" s="60">
        <v>23</v>
      </c>
      <c r="AM74" s="60">
        <v>21.9</v>
      </c>
      <c r="AN74" s="60">
        <v>21.9</v>
      </c>
      <c r="AO74" s="60">
        <v>20.5</v>
      </c>
      <c r="AP74" s="60">
        <v>20.3</v>
      </c>
      <c r="AQ74" s="60">
        <v>20.3</v>
      </c>
      <c r="AR74" s="60">
        <v>18.5</v>
      </c>
      <c r="AS74" s="60">
        <v>18.5</v>
      </c>
      <c r="AT74" s="60">
        <v>19.7</v>
      </c>
      <c r="AU74" s="60">
        <v>17</v>
      </c>
      <c r="AV74" s="60">
        <v>16</v>
      </c>
      <c r="AW74" s="60">
        <v>18</v>
      </c>
      <c r="AX74" s="60">
        <v>18</v>
      </c>
      <c r="AY74" s="60">
        <v>18.5</v>
      </c>
      <c r="AZ74" s="60">
        <v>18</v>
      </c>
      <c r="BA74" s="60">
        <v>18</v>
      </c>
      <c r="BB74" s="60">
        <v>17.5</v>
      </c>
      <c r="BC74" s="60">
        <v>15.5</v>
      </c>
      <c r="BD74" s="60">
        <v>13.7</v>
      </c>
      <c r="BE74" s="60">
        <v>16</v>
      </c>
      <c r="BF74" s="60">
        <v>17.100000000000001</v>
      </c>
      <c r="BG74" s="60">
        <v>17.3</v>
      </c>
      <c r="BH74" s="60">
        <v>15.5</v>
      </c>
      <c r="BI74" s="60">
        <v>16</v>
      </c>
      <c r="BJ74" s="60">
        <v>17.5</v>
      </c>
      <c r="BK74" s="60">
        <v>17.100000000000001</v>
      </c>
      <c r="BL74" s="60">
        <v>16.899999999999999</v>
      </c>
      <c r="BM74" s="60">
        <v>19.3</v>
      </c>
      <c r="BN74" s="60">
        <v>19</v>
      </c>
      <c r="BO74" s="18">
        <f t="shared" si="5"/>
        <v>18.220000000000002</v>
      </c>
    </row>
    <row r="75" spans="2:67" x14ac:dyDescent="0.2">
      <c r="B75" s="1" t="str">
        <f t="shared" si="3"/>
        <v>Huasteca_Santa Rosa</v>
      </c>
      <c r="C75" s="8" t="s">
        <v>0</v>
      </c>
      <c r="D75" s="8" t="s">
        <v>91</v>
      </c>
      <c r="E75" s="8" t="s">
        <v>78</v>
      </c>
      <c r="F75" s="60">
        <v>34</v>
      </c>
      <c r="G75" s="60">
        <v>34.5</v>
      </c>
      <c r="H75" s="60">
        <v>24.5</v>
      </c>
      <c r="I75" s="60">
        <v>30</v>
      </c>
      <c r="J75" s="60">
        <v>27</v>
      </c>
      <c r="K75" s="60">
        <v>31.5</v>
      </c>
      <c r="L75" s="60">
        <v>33</v>
      </c>
      <c r="M75" s="60">
        <v>24.5</v>
      </c>
      <c r="N75" s="60">
        <v>24</v>
      </c>
      <c r="O75" s="60">
        <v>20.5</v>
      </c>
      <c r="P75" s="60">
        <v>23</v>
      </c>
      <c r="Q75" s="60">
        <v>20</v>
      </c>
      <c r="R75" s="60">
        <v>26</v>
      </c>
      <c r="S75" s="60">
        <v>27.5</v>
      </c>
      <c r="T75" s="60">
        <v>20</v>
      </c>
      <c r="U75" s="60">
        <v>28</v>
      </c>
      <c r="V75" s="60">
        <v>29.5</v>
      </c>
      <c r="W75" s="60">
        <v>32.5</v>
      </c>
      <c r="X75" s="60">
        <v>19</v>
      </c>
      <c r="Y75" s="60">
        <v>24</v>
      </c>
      <c r="Z75" s="60">
        <v>29.5</v>
      </c>
      <c r="AA75" s="60">
        <v>30.5</v>
      </c>
      <c r="AB75" s="60">
        <v>30.5</v>
      </c>
      <c r="AC75" s="60">
        <v>30</v>
      </c>
      <c r="AD75" s="60">
        <v>29.5</v>
      </c>
      <c r="AE75" s="60">
        <v>30</v>
      </c>
      <c r="AF75" s="60">
        <v>31.5</v>
      </c>
      <c r="AG75" s="60">
        <v>36</v>
      </c>
      <c r="AH75" s="60">
        <v>38</v>
      </c>
      <c r="AI75" s="60">
        <v>30</v>
      </c>
      <c r="AJ75" s="17">
        <f t="shared" si="4"/>
        <v>28.283333333333335</v>
      </c>
      <c r="AK75" s="60">
        <v>20.5</v>
      </c>
      <c r="AL75" s="60">
        <v>22</v>
      </c>
      <c r="AM75" s="60">
        <v>19.5</v>
      </c>
      <c r="AN75" s="60">
        <v>20.5</v>
      </c>
      <c r="AO75" s="60">
        <v>20</v>
      </c>
      <c r="AP75" s="60">
        <v>19</v>
      </c>
      <c r="AQ75" s="60">
        <v>20</v>
      </c>
      <c r="AR75" s="60">
        <v>18.5</v>
      </c>
      <c r="AS75" s="60">
        <v>18</v>
      </c>
      <c r="AT75" s="60">
        <v>18</v>
      </c>
      <c r="AU75" s="60">
        <v>16</v>
      </c>
      <c r="AV75" s="60">
        <v>16</v>
      </c>
      <c r="AW75" s="60">
        <v>16.5</v>
      </c>
      <c r="AX75" s="60">
        <v>17.5</v>
      </c>
      <c r="AY75" s="60">
        <v>16</v>
      </c>
      <c r="AZ75" s="60">
        <v>16.5</v>
      </c>
      <c r="BA75" s="60">
        <v>17</v>
      </c>
      <c r="BB75" s="60">
        <v>17</v>
      </c>
      <c r="BC75" s="60">
        <v>14.5</v>
      </c>
      <c r="BD75" s="60">
        <v>12.5</v>
      </c>
      <c r="BE75" s="60">
        <v>13.5</v>
      </c>
      <c r="BF75" s="60">
        <v>16</v>
      </c>
      <c r="BG75" s="60">
        <v>18</v>
      </c>
      <c r="BH75" s="60">
        <v>14.5</v>
      </c>
      <c r="BI75" s="60">
        <v>15.5</v>
      </c>
      <c r="BJ75" s="60">
        <v>16.5</v>
      </c>
      <c r="BK75" s="60">
        <v>15</v>
      </c>
      <c r="BL75" s="60">
        <v>16</v>
      </c>
      <c r="BM75" s="60">
        <v>16.5</v>
      </c>
      <c r="BN75" s="60">
        <v>17</v>
      </c>
      <c r="BO75" s="18">
        <f t="shared" si="5"/>
        <v>17.133333333333333</v>
      </c>
    </row>
    <row r="76" spans="2:67" x14ac:dyDescent="0.2">
      <c r="B76" s="1" t="str">
        <f t="shared" si="3"/>
        <v>Huasteca_Tamuín</v>
      </c>
      <c r="C76" s="8" t="s">
        <v>0</v>
      </c>
      <c r="D76" s="8" t="s">
        <v>69</v>
      </c>
      <c r="E76" s="8" t="s">
        <v>69</v>
      </c>
      <c r="F76" s="60">
        <v>34.4</v>
      </c>
      <c r="G76" s="60">
        <v>36.5</v>
      </c>
      <c r="H76" s="60">
        <v>26.5</v>
      </c>
      <c r="I76" s="60">
        <v>30.5</v>
      </c>
      <c r="J76" s="60">
        <v>31.5</v>
      </c>
      <c r="K76" s="60">
        <v>33.5</v>
      </c>
      <c r="L76" s="60">
        <v>35.5</v>
      </c>
      <c r="M76" s="60">
        <v>25.5</v>
      </c>
      <c r="N76" s="60">
        <v>25</v>
      </c>
      <c r="O76" s="60">
        <v>21.5</v>
      </c>
      <c r="P76" s="60">
        <v>23.5</v>
      </c>
      <c r="Q76" s="60">
        <v>22</v>
      </c>
      <c r="R76" s="60">
        <v>28.5</v>
      </c>
      <c r="S76" s="60">
        <v>30.5</v>
      </c>
      <c r="T76" s="60">
        <v>22</v>
      </c>
      <c r="U76" s="60">
        <v>31</v>
      </c>
      <c r="V76" s="60">
        <v>31.5</v>
      </c>
      <c r="W76" s="60">
        <v>34.5</v>
      </c>
      <c r="X76" s="60">
        <v>19</v>
      </c>
      <c r="Y76" s="60">
        <v>26.5</v>
      </c>
      <c r="Z76" s="60">
        <v>30</v>
      </c>
      <c r="AA76" s="60">
        <v>32.5</v>
      </c>
      <c r="AB76" s="60">
        <v>32.5</v>
      </c>
      <c r="AC76" s="60">
        <v>32</v>
      </c>
      <c r="AD76" s="60">
        <v>32.5</v>
      </c>
      <c r="AE76" s="60">
        <v>32</v>
      </c>
      <c r="AF76" s="60">
        <v>31.6</v>
      </c>
      <c r="AG76" s="60">
        <v>35.4</v>
      </c>
      <c r="AH76" s="60">
        <v>37.299999999999997</v>
      </c>
      <c r="AI76" s="60">
        <v>29</v>
      </c>
      <c r="AJ76" s="17">
        <f t="shared" si="4"/>
        <v>29.806666666666665</v>
      </c>
      <c r="AK76" s="60">
        <v>20.7</v>
      </c>
      <c r="AL76" s="60">
        <v>23.5</v>
      </c>
      <c r="AM76" s="60">
        <v>21.5</v>
      </c>
      <c r="AN76" s="60">
        <v>22</v>
      </c>
      <c r="AO76" s="60">
        <v>20.5</v>
      </c>
      <c r="AP76" s="60">
        <v>20.5</v>
      </c>
      <c r="AQ76" s="60">
        <v>21.5</v>
      </c>
      <c r="AR76" s="60">
        <v>19</v>
      </c>
      <c r="AS76" s="60">
        <v>19</v>
      </c>
      <c r="AT76" s="60">
        <v>20</v>
      </c>
      <c r="AU76" s="60">
        <v>17.5</v>
      </c>
      <c r="AV76" s="60">
        <v>17.5</v>
      </c>
      <c r="AW76" s="60">
        <v>18</v>
      </c>
      <c r="AX76" s="60">
        <v>18.5</v>
      </c>
      <c r="AY76" s="60">
        <v>17.5</v>
      </c>
      <c r="AZ76" s="60">
        <v>17.5</v>
      </c>
      <c r="BA76" s="60">
        <v>19.5</v>
      </c>
      <c r="BB76" s="60">
        <v>17.5</v>
      </c>
      <c r="BC76" s="60">
        <v>16</v>
      </c>
      <c r="BD76" s="60">
        <v>14</v>
      </c>
      <c r="BE76" s="60">
        <v>14</v>
      </c>
      <c r="BF76" s="60">
        <v>16</v>
      </c>
      <c r="BG76" s="60">
        <v>17.5</v>
      </c>
      <c r="BH76" s="60">
        <v>17</v>
      </c>
      <c r="BI76" s="60">
        <v>16.5</v>
      </c>
      <c r="BJ76" s="60">
        <v>18.5</v>
      </c>
      <c r="BK76" s="60">
        <v>17.600000000000001</v>
      </c>
      <c r="BL76" s="60">
        <v>17.5</v>
      </c>
      <c r="BM76" s="60">
        <v>19.3</v>
      </c>
      <c r="BN76" s="60">
        <v>19.5</v>
      </c>
      <c r="BO76" s="18">
        <f t="shared" si="5"/>
        <v>18.50333333333333</v>
      </c>
    </row>
    <row r="77" spans="2:67" x14ac:dyDescent="0.2">
      <c r="B77" s="1" t="str">
        <f t="shared" si="3"/>
        <v>Huasteca _Temamatla</v>
      </c>
      <c r="C77" s="8" t="s">
        <v>79</v>
      </c>
      <c r="D77" s="8" t="s">
        <v>94</v>
      </c>
      <c r="E77" s="8" t="s">
        <v>95</v>
      </c>
      <c r="F77" s="60">
        <v>32.299999999999997</v>
      </c>
      <c r="G77" s="60">
        <v>32.5</v>
      </c>
      <c r="H77" s="60">
        <v>31.3</v>
      </c>
      <c r="I77" s="60">
        <v>29.3</v>
      </c>
      <c r="J77" s="60">
        <v>27.4</v>
      </c>
      <c r="K77" s="60">
        <v>29.9</v>
      </c>
      <c r="L77" s="60">
        <v>30</v>
      </c>
      <c r="M77" s="60">
        <v>25.5</v>
      </c>
      <c r="N77" s="60" t="s">
        <v>137</v>
      </c>
      <c r="O77" s="60" t="s">
        <v>137</v>
      </c>
      <c r="P77" s="60" t="s">
        <v>137</v>
      </c>
      <c r="Q77" s="60" t="s">
        <v>137</v>
      </c>
      <c r="R77" s="60" t="s">
        <v>137</v>
      </c>
      <c r="S77" s="60" t="s">
        <v>137</v>
      </c>
      <c r="T77" s="60" t="s">
        <v>137</v>
      </c>
      <c r="U77" s="60" t="s">
        <v>137</v>
      </c>
      <c r="V77" s="60" t="s">
        <v>137</v>
      </c>
      <c r="W77" s="60" t="s">
        <v>137</v>
      </c>
      <c r="X77" s="60" t="s">
        <v>137</v>
      </c>
      <c r="Y77" s="60" t="s">
        <v>137</v>
      </c>
      <c r="Z77" s="60" t="s">
        <v>137</v>
      </c>
      <c r="AA77" s="60" t="s">
        <v>137</v>
      </c>
      <c r="AB77" s="60" t="s">
        <v>137</v>
      </c>
      <c r="AC77" s="60" t="s">
        <v>137</v>
      </c>
      <c r="AD77" s="60" t="s">
        <v>137</v>
      </c>
      <c r="AE77" s="60" t="s">
        <v>137</v>
      </c>
      <c r="AF77" s="60" t="s">
        <v>137</v>
      </c>
      <c r="AG77" s="60" t="s">
        <v>137</v>
      </c>
      <c r="AH77" s="60" t="s">
        <v>137</v>
      </c>
      <c r="AI77" s="60">
        <v>28</v>
      </c>
      <c r="AJ77" s="17">
        <f t="shared" si="4"/>
        <v>29.577777777777776</v>
      </c>
      <c r="AK77" s="60">
        <v>19.5</v>
      </c>
      <c r="AL77" s="60">
        <v>22.5</v>
      </c>
      <c r="AM77" s="60">
        <v>21.5</v>
      </c>
      <c r="AN77" s="60">
        <v>21.2</v>
      </c>
      <c r="AO77" s="60">
        <v>20.3</v>
      </c>
      <c r="AP77" s="60">
        <v>19.399999999999999</v>
      </c>
      <c r="AQ77" s="60">
        <v>19</v>
      </c>
      <c r="AR77" s="60">
        <v>18.5</v>
      </c>
      <c r="AS77" s="60" t="s">
        <v>137</v>
      </c>
      <c r="AT77" s="60" t="s">
        <v>137</v>
      </c>
      <c r="AU77" s="60" t="s">
        <v>137</v>
      </c>
      <c r="AV77" s="60" t="s">
        <v>137</v>
      </c>
      <c r="AW77" s="60" t="s">
        <v>137</v>
      </c>
      <c r="AX77" s="60" t="s">
        <v>137</v>
      </c>
      <c r="AY77" s="60" t="s">
        <v>137</v>
      </c>
      <c r="AZ77" s="60" t="s">
        <v>137</v>
      </c>
      <c r="BA77" s="60" t="s">
        <v>137</v>
      </c>
      <c r="BB77" s="60" t="s">
        <v>137</v>
      </c>
      <c r="BC77" s="60" t="s">
        <v>137</v>
      </c>
      <c r="BD77" s="60" t="s">
        <v>137</v>
      </c>
      <c r="BE77" s="60" t="s">
        <v>137</v>
      </c>
      <c r="BF77" s="60" t="s">
        <v>137</v>
      </c>
      <c r="BG77" s="60" t="s">
        <v>137</v>
      </c>
      <c r="BH77" s="60" t="s">
        <v>137</v>
      </c>
      <c r="BI77" s="60" t="s">
        <v>137</v>
      </c>
      <c r="BJ77" s="60" t="s">
        <v>137</v>
      </c>
      <c r="BK77" s="60" t="s">
        <v>137</v>
      </c>
      <c r="BL77" s="60" t="s">
        <v>137</v>
      </c>
      <c r="BM77" s="60" t="s">
        <v>137</v>
      </c>
      <c r="BN77" s="60">
        <v>21</v>
      </c>
      <c r="BO77" s="18">
        <f t="shared" si="5"/>
        <v>20.322222222222223</v>
      </c>
    </row>
    <row r="78" spans="2:67" x14ac:dyDescent="0.2">
      <c r="B78" s="1" t="str">
        <f t="shared" si="3"/>
        <v>Huasteca_Tierra Blanca</v>
      </c>
      <c r="C78" s="8" t="s">
        <v>0</v>
      </c>
      <c r="D78" s="8" t="s">
        <v>96</v>
      </c>
      <c r="E78" s="8" t="s">
        <v>95</v>
      </c>
      <c r="F78" s="60">
        <v>32.6</v>
      </c>
      <c r="G78" s="60">
        <v>32</v>
      </c>
      <c r="H78" s="60">
        <v>30.4</v>
      </c>
      <c r="I78" s="60">
        <v>29.4</v>
      </c>
      <c r="J78" s="60">
        <v>27.3</v>
      </c>
      <c r="K78" s="60">
        <v>29.2</v>
      </c>
      <c r="L78" s="60">
        <v>30.5</v>
      </c>
      <c r="M78" s="60">
        <v>26</v>
      </c>
      <c r="N78" s="60">
        <v>23</v>
      </c>
      <c r="O78" s="60">
        <v>22</v>
      </c>
      <c r="P78" s="60">
        <v>23</v>
      </c>
      <c r="Q78" s="60">
        <v>20</v>
      </c>
      <c r="R78" s="60">
        <v>23</v>
      </c>
      <c r="S78" s="60">
        <v>26.5</v>
      </c>
      <c r="T78" s="60">
        <v>26</v>
      </c>
      <c r="U78" s="60">
        <v>26</v>
      </c>
      <c r="V78" s="60">
        <v>28</v>
      </c>
      <c r="W78" s="60">
        <v>28</v>
      </c>
      <c r="X78" s="60">
        <v>19</v>
      </c>
      <c r="Y78" s="60">
        <v>23.7</v>
      </c>
      <c r="Z78" s="60">
        <v>26.5</v>
      </c>
      <c r="AA78" s="60">
        <v>28.5</v>
      </c>
      <c r="AB78" s="60">
        <v>27.8</v>
      </c>
      <c r="AC78" s="60">
        <v>27.5</v>
      </c>
      <c r="AD78" s="60">
        <v>27.5</v>
      </c>
      <c r="AE78" s="60">
        <v>26.5</v>
      </c>
      <c r="AF78" s="60">
        <v>28.6</v>
      </c>
      <c r="AG78" s="60">
        <v>32.299999999999997</v>
      </c>
      <c r="AH78" s="60">
        <v>33.5</v>
      </c>
      <c r="AI78" s="60">
        <v>29</v>
      </c>
      <c r="AJ78" s="17">
        <f t="shared" si="4"/>
        <v>27.11</v>
      </c>
      <c r="AK78" s="60">
        <v>19</v>
      </c>
      <c r="AL78" s="60">
        <v>21.5</v>
      </c>
      <c r="AM78" s="60">
        <v>21.1</v>
      </c>
      <c r="AN78" s="60">
        <v>21</v>
      </c>
      <c r="AO78" s="60">
        <v>19.600000000000001</v>
      </c>
      <c r="AP78" s="60">
        <v>19.2</v>
      </c>
      <c r="AQ78" s="60">
        <v>19</v>
      </c>
      <c r="AR78" s="60">
        <v>18.5</v>
      </c>
      <c r="AS78" s="60">
        <v>18.5</v>
      </c>
      <c r="AT78" s="60">
        <v>18</v>
      </c>
      <c r="AU78" s="60">
        <v>18</v>
      </c>
      <c r="AV78" s="60">
        <v>16.5</v>
      </c>
      <c r="AW78" s="60">
        <v>17</v>
      </c>
      <c r="AX78" s="60">
        <v>17.5</v>
      </c>
      <c r="AY78" s="60">
        <v>19</v>
      </c>
      <c r="AZ78" s="60">
        <v>18.5</v>
      </c>
      <c r="BA78" s="60">
        <v>18.5</v>
      </c>
      <c r="BB78" s="60">
        <v>19</v>
      </c>
      <c r="BC78" s="60">
        <v>13</v>
      </c>
      <c r="BD78" s="60">
        <v>13.7</v>
      </c>
      <c r="BE78" s="60">
        <v>15.5</v>
      </c>
      <c r="BF78" s="60">
        <v>16.100000000000001</v>
      </c>
      <c r="BG78" s="60">
        <v>17.8</v>
      </c>
      <c r="BH78" s="60">
        <v>15.5</v>
      </c>
      <c r="BI78" s="60">
        <v>15.5</v>
      </c>
      <c r="BJ78" s="60">
        <v>16</v>
      </c>
      <c r="BK78" s="60">
        <v>16</v>
      </c>
      <c r="BL78" s="60">
        <v>15.9</v>
      </c>
      <c r="BM78" s="60">
        <v>15.9</v>
      </c>
      <c r="BN78" s="60">
        <v>18</v>
      </c>
      <c r="BO78" s="18">
        <f t="shared" si="5"/>
        <v>17.61</v>
      </c>
    </row>
    <row r="79" spans="2:67" x14ac:dyDescent="0.2">
      <c r="B79" s="1" t="str">
        <f>CONCATENATE(C79,"_",D79)</f>
        <v>Media_Cerritos</v>
      </c>
      <c r="C79" s="9" t="s">
        <v>12</v>
      </c>
      <c r="D79" s="9" t="s">
        <v>14</v>
      </c>
      <c r="E79" s="9" t="s">
        <v>14</v>
      </c>
      <c r="F79" s="60" t="s">
        <v>137</v>
      </c>
      <c r="G79" s="60">
        <v>29</v>
      </c>
      <c r="H79" s="60">
        <v>24</v>
      </c>
      <c r="I79" s="60">
        <v>28</v>
      </c>
      <c r="J79" s="60">
        <v>22</v>
      </c>
      <c r="K79" s="60" t="s">
        <v>137</v>
      </c>
      <c r="L79" s="60">
        <v>30</v>
      </c>
      <c r="M79" s="60" t="s">
        <v>137</v>
      </c>
      <c r="N79" s="60" t="s">
        <v>137</v>
      </c>
      <c r="O79" s="60" t="s">
        <v>137</v>
      </c>
      <c r="P79" s="60">
        <v>18</v>
      </c>
      <c r="Q79" s="60" t="s">
        <v>137</v>
      </c>
      <c r="R79" s="60" t="s">
        <v>137</v>
      </c>
      <c r="S79" s="60" t="s">
        <v>137</v>
      </c>
      <c r="T79" s="60" t="s">
        <v>137</v>
      </c>
      <c r="U79" s="60" t="s">
        <v>137</v>
      </c>
      <c r="V79" s="60" t="s">
        <v>137</v>
      </c>
      <c r="W79" s="60">
        <v>28</v>
      </c>
      <c r="X79" s="60" t="s">
        <v>137</v>
      </c>
      <c r="Y79" s="60">
        <v>21</v>
      </c>
      <c r="Z79" s="60" t="s">
        <v>137</v>
      </c>
      <c r="AA79" s="60" t="s">
        <v>137</v>
      </c>
      <c r="AB79" s="60" t="s">
        <v>137</v>
      </c>
      <c r="AC79" s="60">
        <v>23</v>
      </c>
      <c r="AD79" s="60" t="s">
        <v>137</v>
      </c>
      <c r="AE79" s="60">
        <v>23</v>
      </c>
      <c r="AF79" s="60" t="s">
        <v>137</v>
      </c>
      <c r="AG79" s="60" t="s">
        <v>137</v>
      </c>
      <c r="AH79" s="60" t="s">
        <v>137</v>
      </c>
      <c r="AI79" s="60" t="s">
        <v>137</v>
      </c>
      <c r="AJ79" s="17">
        <f>AVERAGE(F79:AI79)</f>
        <v>24.6</v>
      </c>
      <c r="AK79" s="60" t="s">
        <v>137</v>
      </c>
      <c r="AL79" s="60">
        <v>15</v>
      </c>
      <c r="AM79" s="60">
        <v>11</v>
      </c>
      <c r="AN79" s="60">
        <v>13</v>
      </c>
      <c r="AO79" s="60">
        <v>14</v>
      </c>
      <c r="AP79" s="60" t="s">
        <v>137</v>
      </c>
      <c r="AQ79" s="60">
        <v>14</v>
      </c>
      <c r="AR79" s="60" t="s">
        <v>137</v>
      </c>
      <c r="AS79" s="60" t="s">
        <v>137</v>
      </c>
      <c r="AT79" s="60" t="s">
        <v>137</v>
      </c>
      <c r="AU79" s="60">
        <v>13</v>
      </c>
      <c r="AV79" s="60" t="s">
        <v>137</v>
      </c>
      <c r="AW79" s="60" t="s">
        <v>137</v>
      </c>
      <c r="AX79" s="60" t="s">
        <v>137</v>
      </c>
      <c r="AY79" s="60" t="s">
        <v>137</v>
      </c>
      <c r="AZ79" s="60" t="s">
        <v>137</v>
      </c>
      <c r="BA79" s="60" t="s">
        <v>137</v>
      </c>
      <c r="BB79" s="60">
        <v>13</v>
      </c>
      <c r="BC79" s="60" t="s">
        <v>137</v>
      </c>
      <c r="BD79" s="60">
        <v>9</v>
      </c>
      <c r="BE79" s="60" t="s">
        <v>137</v>
      </c>
      <c r="BF79" s="60" t="s">
        <v>137</v>
      </c>
      <c r="BG79" s="60" t="s">
        <v>137</v>
      </c>
      <c r="BH79" s="60">
        <v>7</v>
      </c>
      <c r="BI79" s="60" t="s">
        <v>137</v>
      </c>
      <c r="BJ79" s="60">
        <v>8</v>
      </c>
      <c r="BK79" s="60" t="s">
        <v>137</v>
      </c>
      <c r="BL79" s="60" t="s">
        <v>137</v>
      </c>
      <c r="BM79" s="60" t="s">
        <v>137</v>
      </c>
      <c r="BN79" s="60" t="s">
        <v>137</v>
      </c>
      <c r="BO79" s="18">
        <f>AVERAGE(AK79:BN79)</f>
        <v>11.7</v>
      </c>
    </row>
    <row r="80" spans="2:67" x14ac:dyDescent="0.2">
      <c r="B80" s="1" t="str">
        <f>CONCATENATE(C80,"_",D80)</f>
        <v xml:space="preserve">Media_Ríoverde </v>
      </c>
      <c r="C80" s="9" t="s">
        <v>12</v>
      </c>
      <c r="D80" s="9" t="s">
        <v>76</v>
      </c>
      <c r="E80" s="9" t="s">
        <v>77</v>
      </c>
      <c r="F80" s="60">
        <v>32.5</v>
      </c>
      <c r="G80" s="60">
        <v>32.4</v>
      </c>
      <c r="H80" s="60">
        <v>26</v>
      </c>
      <c r="I80" s="60">
        <v>26.6</v>
      </c>
      <c r="J80" s="60">
        <v>22.5</v>
      </c>
      <c r="K80" s="60">
        <v>28.9</v>
      </c>
      <c r="L80" s="60">
        <v>29.2</v>
      </c>
      <c r="M80" s="60">
        <v>24</v>
      </c>
      <c r="N80" s="60">
        <v>19.899999999999999</v>
      </c>
      <c r="O80" s="60">
        <v>23.4</v>
      </c>
      <c r="P80" s="60">
        <v>22</v>
      </c>
      <c r="Q80" s="60">
        <v>16.5</v>
      </c>
      <c r="R80" s="60">
        <v>17.5</v>
      </c>
      <c r="S80" s="60">
        <v>25.5</v>
      </c>
      <c r="T80" s="60">
        <v>20.5</v>
      </c>
      <c r="U80" s="60">
        <v>23</v>
      </c>
      <c r="V80" s="60">
        <v>24.5</v>
      </c>
      <c r="W80" s="60">
        <v>30.5</v>
      </c>
      <c r="X80" s="60">
        <v>18.399999999999999</v>
      </c>
      <c r="Y80" s="60">
        <v>20.399999999999999</v>
      </c>
      <c r="Z80" s="60">
        <v>25.6</v>
      </c>
      <c r="AA80" s="60">
        <v>27</v>
      </c>
      <c r="AB80" s="60">
        <v>25.5</v>
      </c>
      <c r="AC80" s="60">
        <v>25.6</v>
      </c>
      <c r="AD80" s="60">
        <v>24.5</v>
      </c>
      <c r="AE80" s="60">
        <v>24</v>
      </c>
      <c r="AF80" s="60">
        <v>28.9</v>
      </c>
      <c r="AG80" s="60">
        <v>33.6</v>
      </c>
      <c r="AH80" s="60">
        <v>33.299999999999997</v>
      </c>
      <c r="AI80" s="60">
        <v>29.6</v>
      </c>
      <c r="AJ80" s="17">
        <f>AVERAGE(F80:AI80)</f>
        <v>25.393333333333331</v>
      </c>
      <c r="AK80" s="60">
        <v>18.100000000000001</v>
      </c>
      <c r="AL80" s="60">
        <v>17.5</v>
      </c>
      <c r="AM80" s="60">
        <v>14.4</v>
      </c>
      <c r="AN80" s="60">
        <v>15</v>
      </c>
      <c r="AO80" s="60">
        <v>15.6</v>
      </c>
      <c r="AP80" s="60">
        <v>16.100000000000001</v>
      </c>
      <c r="AQ80" s="60">
        <v>17.2</v>
      </c>
      <c r="AR80" s="60">
        <v>13.8</v>
      </c>
      <c r="AS80" s="60">
        <v>12.2</v>
      </c>
      <c r="AT80" s="60">
        <v>14.1</v>
      </c>
      <c r="AU80" s="60">
        <v>13.8</v>
      </c>
      <c r="AV80" s="60">
        <v>11.5</v>
      </c>
      <c r="AW80" s="60">
        <v>13.7</v>
      </c>
      <c r="AX80" s="60">
        <v>14.9</v>
      </c>
      <c r="AY80" s="60">
        <v>9.6999999999999993</v>
      </c>
      <c r="AZ80" s="60">
        <v>11.9</v>
      </c>
      <c r="BA80" s="60">
        <v>16.600000000000001</v>
      </c>
      <c r="BB80" s="60">
        <v>14.8</v>
      </c>
      <c r="BC80" s="60">
        <v>8</v>
      </c>
      <c r="BD80" s="60">
        <v>10</v>
      </c>
      <c r="BE80" s="60">
        <v>13.6</v>
      </c>
      <c r="BF80" s="60">
        <v>14.7</v>
      </c>
      <c r="BG80" s="60">
        <v>12.9</v>
      </c>
      <c r="BH80" s="60">
        <v>8.5</v>
      </c>
      <c r="BI80" s="60">
        <v>13.1</v>
      </c>
      <c r="BJ80" s="60">
        <v>11.7</v>
      </c>
      <c r="BK80" s="60">
        <v>10.4</v>
      </c>
      <c r="BL80" s="60">
        <v>10.8</v>
      </c>
      <c r="BM80" s="60">
        <v>13.8</v>
      </c>
      <c r="BN80" s="60">
        <v>12.7</v>
      </c>
      <c r="BO80" s="18">
        <f>AVERAGE(AK80:BN80)</f>
        <v>13.37</v>
      </c>
    </row>
    <row r="81" spans="2:67" x14ac:dyDescent="0.2">
      <c r="B81" s="1" t="str">
        <f>CONCATENATE(C81,"_",D81)</f>
        <v>Media_San Ciro de Acosta</v>
      </c>
      <c r="C81" s="9" t="s">
        <v>12</v>
      </c>
      <c r="D81" s="9" t="s">
        <v>47</v>
      </c>
      <c r="E81" s="9" t="s">
        <v>47</v>
      </c>
      <c r="F81" s="60">
        <v>32</v>
      </c>
      <c r="G81" s="60">
        <v>31</v>
      </c>
      <c r="H81" s="60">
        <v>26</v>
      </c>
      <c r="I81" s="60">
        <v>25</v>
      </c>
      <c r="J81" s="60">
        <v>22</v>
      </c>
      <c r="K81" s="60">
        <v>28</v>
      </c>
      <c r="L81" s="60">
        <v>30</v>
      </c>
      <c r="M81" s="60">
        <v>21</v>
      </c>
      <c r="N81" s="60">
        <v>19</v>
      </c>
      <c r="O81" s="60">
        <v>17</v>
      </c>
      <c r="P81" s="60">
        <v>20</v>
      </c>
      <c r="Q81" s="60">
        <v>16</v>
      </c>
      <c r="R81" s="60">
        <v>19</v>
      </c>
      <c r="S81" s="60">
        <v>25</v>
      </c>
      <c r="T81" s="60">
        <v>20</v>
      </c>
      <c r="U81" s="60">
        <v>23</v>
      </c>
      <c r="V81" s="60">
        <v>24</v>
      </c>
      <c r="W81" s="60">
        <v>29</v>
      </c>
      <c r="X81" s="60">
        <v>16</v>
      </c>
      <c r="Y81" s="60">
        <v>20</v>
      </c>
      <c r="Z81" s="60">
        <v>26</v>
      </c>
      <c r="AA81" s="60">
        <v>27</v>
      </c>
      <c r="AB81" s="60">
        <v>26</v>
      </c>
      <c r="AC81" s="60">
        <v>26</v>
      </c>
      <c r="AD81" s="60">
        <v>25</v>
      </c>
      <c r="AE81" s="60" t="s">
        <v>137</v>
      </c>
      <c r="AF81" s="60">
        <v>28</v>
      </c>
      <c r="AG81" s="60">
        <v>33</v>
      </c>
      <c r="AH81" s="60">
        <v>34</v>
      </c>
      <c r="AI81" s="60">
        <v>32</v>
      </c>
      <c r="AJ81" s="17">
        <f>AVERAGE(F81:AI81)</f>
        <v>24.827586206896552</v>
      </c>
      <c r="AK81" s="60">
        <v>13</v>
      </c>
      <c r="AL81" s="60">
        <v>20</v>
      </c>
      <c r="AM81" s="60">
        <v>16</v>
      </c>
      <c r="AN81" s="60">
        <v>17</v>
      </c>
      <c r="AO81" s="60">
        <v>16</v>
      </c>
      <c r="AP81" s="60">
        <v>17</v>
      </c>
      <c r="AQ81" s="60">
        <v>17</v>
      </c>
      <c r="AR81" s="60">
        <v>15</v>
      </c>
      <c r="AS81" s="60">
        <v>14</v>
      </c>
      <c r="AT81" s="60">
        <v>14</v>
      </c>
      <c r="AU81" s="60">
        <v>15</v>
      </c>
      <c r="AV81" s="60">
        <v>13</v>
      </c>
      <c r="AW81" s="60">
        <v>13</v>
      </c>
      <c r="AX81" s="60">
        <v>15</v>
      </c>
      <c r="AY81" s="60">
        <v>13</v>
      </c>
      <c r="AZ81" s="60">
        <v>13</v>
      </c>
      <c r="BA81" s="60">
        <v>14</v>
      </c>
      <c r="BB81" s="60">
        <v>15</v>
      </c>
      <c r="BC81" s="60">
        <v>9</v>
      </c>
      <c r="BD81" s="60">
        <v>9</v>
      </c>
      <c r="BE81" s="60">
        <v>9</v>
      </c>
      <c r="BF81" s="60">
        <v>15</v>
      </c>
      <c r="BG81" s="60">
        <v>13</v>
      </c>
      <c r="BH81" s="60">
        <v>10</v>
      </c>
      <c r="BI81" s="60">
        <v>11</v>
      </c>
      <c r="BJ81" s="60" t="s">
        <v>137</v>
      </c>
      <c r="BK81" s="60">
        <v>11</v>
      </c>
      <c r="BL81" s="60">
        <v>12</v>
      </c>
      <c r="BM81" s="60">
        <v>16</v>
      </c>
      <c r="BN81" s="60">
        <v>14</v>
      </c>
      <c r="BO81" s="18">
        <f>AVERAGE(AK81:BN81)</f>
        <v>13.758620689655173</v>
      </c>
    </row>
    <row r="82" spans="2:67" ht="15" x14ac:dyDescent="0.25">
      <c r="C82" s="170" t="s">
        <v>103</v>
      </c>
      <c r="D82" s="171"/>
      <c r="E82" s="172"/>
      <c r="F82" s="10">
        <f t="shared" ref="F82:AI82" si="6">AVERAGE(F5:F81)</f>
        <v>29.654166666666665</v>
      </c>
      <c r="G82" s="10">
        <f t="shared" si="6"/>
        <v>29.352000000000004</v>
      </c>
      <c r="H82" s="10">
        <f t="shared" si="6"/>
        <v>26.491836734693877</v>
      </c>
      <c r="I82" s="10">
        <f t="shared" si="6"/>
        <v>25.214000000000002</v>
      </c>
      <c r="J82" s="10">
        <f t="shared" si="6"/>
        <v>23.832000000000004</v>
      </c>
      <c r="K82" s="10">
        <f t="shared" si="6"/>
        <v>27.420000000000005</v>
      </c>
      <c r="L82" s="10">
        <f t="shared" si="6"/>
        <v>27.749019607843138</v>
      </c>
      <c r="M82" s="10">
        <f t="shared" si="6"/>
        <v>20.526000000000003</v>
      </c>
      <c r="N82" s="10">
        <f t="shared" si="6"/>
        <v>17.181632653061225</v>
      </c>
      <c r="O82" s="10">
        <f t="shared" si="6"/>
        <v>17.518750000000001</v>
      </c>
      <c r="P82" s="10">
        <f t="shared" si="6"/>
        <v>19.112765957446808</v>
      </c>
      <c r="Q82" s="10">
        <f t="shared" si="6"/>
        <v>16.015909090909091</v>
      </c>
      <c r="R82" s="10">
        <f t="shared" si="6"/>
        <v>17.487499999999997</v>
      </c>
      <c r="S82" s="10">
        <f t="shared" si="6"/>
        <v>21.744897959183675</v>
      </c>
      <c r="T82" s="10">
        <f t="shared" si="6"/>
        <v>20.172916666666666</v>
      </c>
      <c r="U82" s="10">
        <f t="shared" si="6"/>
        <v>22.233333333333331</v>
      </c>
      <c r="V82" s="10">
        <f t="shared" si="6"/>
        <v>25.07021276595745</v>
      </c>
      <c r="W82" s="10">
        <f t="shared" si="6"/>
        <v>26.65625</v>
      </c>
      <c r="X82" s="10">
        <f t="shared" si="6"/>
        <v>18.344444444444441</v>
      </c>
      <c r="Y82" s="10">
        <f t="shared" si="6"/>
        <v>20.402173913043477</v>
      </c>
      <c r="Z82" s="10">
        <f t="shared" si="6"/>
        <v>24.372916666666669</v>
      </c>
      <c r="AA82" s="10">
        <f t="shared" si="6"/>
        <v>26.129166666666666</v>
      </c>
      <c r="AB82" s="10">
        <f t="shared" si="6"/>
        <v>25.633333333333329</v>
      </c>
      <c r="AC82" s="10">
        <f t="shared" si="6"/>
        <v>23.818750000000005</v>
      </c>
      <c r="AD82" s="10">
        <f t="shared" si="6"/>
        <v>23.913043478260878</v>
      </c>
      <c r="AE82" s="10">
        <f t="shared" si="6"/>
        <v>22.030434782608697</v>
      </c>
      <c r="AF82" s="10">
        <f t="shared" si="6"/>
        <v>26.075000000000003</v>
      </c>
      <c r="AG82" s="10">
        <f t="shared" si="6"/>
        <v>29.014285714285709</v>
      </c>
      <c r="AH82" s="10">
        <f t="shared" si="6"/>
        <v>29.878723404255314</v>
      </c>
      <c r="AI82" s="10">
        <f t="shared" si="6"/>
        <v>27.190410958904106</v>
      </c>
      <c r="AJ82" s="17">
        <f>AVERAGE(F82:AI82)</f>
        <v>23.674529159941049</v>
      </c>
      <c r="AK82" s="10">
        <f t="shared" ref="AK82:BN82" si="7">AVERAGE(AK5:AK81)</f>
        <v>12.131250000000001</v>
      </c>
      <c r="AL82" s="10">
        <f t="shared" si="7"/>
        <v>14.382</v>
      </c>
      <c r="AM82" s="10">
        <f t="shared" si="7"/>
        <v>14.155102040816324</v>
      </c>
      <c r="AN82" s="10">
        <f t="shared" si="7"/>
        <v>13.23</v>
      </c>
      <c r="AO82" s="10">
        <f t="shared" si="7"/>
        <v>14.276</v>
      </c>
      <c r="AP82" s="10">
        <f t="shared" si="7"/>
        <v>14.335999999999999</v>
      </c>
      <c r="AQ82" s="10">
        <f t="shared" si="7"/>
        <v>14.292156862745095</v>
      </c>
      <c r="AR82" s="10">
        <f t="shared" si="7"/>
        <v>13.602</v>
      </c>
      <c r="AS82" s="10">
        <f t="shared" si="7"/>
        <v>12.344897959183678</v>
      </c>
      <c r="AT82" s="10">
        <f t="shared" si="7"/>
        <v>12.5875</v>
      </c>
      <c r="AU82" s="10">
        <f t="shared" si="7"/>
        <v>12.865957446808512</v>
      </c>
      <c r="AV82" s="10">
        <f t="shared" si="7"/>
        <v>12.545454545454545</v>
      </c>
      <c r="AW82" s="10">
        <f t="shared" si="7"/>
        <v>12.247916666666669</v>
      </c>
      <c r="AX82" s="10">
        <f t="shared" si="7"/>
        <v>13.059183673469388</v>
      </c>
      <c r="AY82" s="10">
        <f t="shared" si="7"/>
        <v>12.033333333333337</v>
      </c>
      <c r="AZ82" s="10">
        <f t="shared" si="7"/>
        <v>10.360416666666666</v>
      </c>
      <c r="BA82" s="10">
        <f t="shared" si="7"/>
        <v>11.055319148936171</v>
      </c>
      <c r="BB82" s="10">
        <f t="shared" si="7"/>
        <v>11.708333333333334</v>
      </c>
      <c r="BC82" s="10">
        <f t="shared" si="7"/>
        <v>10.33333333333333</v>
      </c>
      <c r="BD82" s="10">
        <f t="shared" si="7"/>
        <v>9.8282608695652165</v>
      </c>
      <c r="BE82" s="10">
        <f t="shared" si="7"/>
        <v>9.3749999999999982</v>
      </c>
      <c r="BF82" s="10">
        <f t="shared" si="7"/>
        <v>9.6666666666666661</v>
      </c>
      <c r="BG82" s="10">
        <f t="shared" si="7"/>
        <v>9.9749999999999996</v>
      </c>
      <c r="BH82" s="10">
        <f t="shared" si="7"/>
        <v>9.8833333333333346</v>
      </c>
      <c r="BI82" s="10">
        <f t="shared" si="7"/>
        <v>8.1282608695652172</v>
      </c>
      <c r="BJ82" s="10">
        <f t="shared" si="7"/>
        <v>9.8847826086956516</v>
      </c>
      <c r="BK82" s="10">
        <f>AVERAGE(BK5:BK81)</f>
        <v>9.0750000000000011</v>
      </c>
      <c r="BL82" s="10">
        <f t="shared" si="7"/>
        <v>10.026530612244898</v>
      </c>
      <c r="BM82" s="10">
        <f t="shared" si="7"/>
        <v>11.457446808510639</v>
      </c>
      <c r="BN82" s="10">
        <f t="shared" si="7"/>
        <v>12.287499999999998</v>
      </c>
      <c r="BO82" s="18">
        <f>AVERAGE(AK82:BN82)</f>
        <v>11.70446455931096</v>
      </c>
    </row>
    <row r="83" spans="2:67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2:67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2:67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2:67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2:67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2:67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2:67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2:67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2:67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2:67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2:67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2:67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2:67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2:67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6:66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6:66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6:66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6:66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6:66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6:66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6:66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6:66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6:66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6:66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6:66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6:66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6:66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6:66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6:66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6:66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6:66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6:66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6:66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6:66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6:66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6:66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6:66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6:66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6:66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6:66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6:66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6:66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6:66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6:66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6:66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6:66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6:66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6:66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6:66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6:66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6:66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6:66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6:66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6:66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6:66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6:66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6:66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6:66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6:66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6:66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6:66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6:66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6:66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6:66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6:66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6:66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6:66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6:66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6:66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6:66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6:66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6:66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6:66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6:66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6:66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6:66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6:66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6:66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6:66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6:66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6:66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6:66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6:66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6:66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6:66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6:66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6:66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6:66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6:66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6:66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6:66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6:66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6:66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6:66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6:66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6:66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6:66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6:66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6:66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6:66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6:66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6:66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6:66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6:66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6:66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6:66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6:66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6:66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6:66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6:66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6:66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6:66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6:66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6:66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6:66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6:66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6:66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6:66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6:66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6:66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6:66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6:66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6:66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6:66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6:66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6:66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6:66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6:66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6:66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6:66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6:66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6:66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6:66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6:66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6:66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6:66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6:66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6:66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6:66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6:66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6:66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6:66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6:66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6:66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6:66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6:66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6:66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6:66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6:66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6:66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6:66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6:66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6:66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6:66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6:66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6:66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6:66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6:66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6:66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6:66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6:66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6:66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6:66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6:66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6:66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6:66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6:66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6:66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6:66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6:66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6:66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6:66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6:66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6:66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6:66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6:66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6:66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6:66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6:66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6:66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6:66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6:66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6:66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6:66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6:66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6:66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6:66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6:66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6:66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6:66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6:66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6:66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6:66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6:66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6:66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6:66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6:66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6:66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6:66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6:66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6:66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6:66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6:66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6:66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6:66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6:66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6:66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6:66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6:66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6:66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6:66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6:66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6:66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6:66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6:66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6:66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6:66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6:66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6:66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6:66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6:66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6:66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6:66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6:66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6:66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6:66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6:66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6:66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6:66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6:66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6:66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6:66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6:66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6:66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6:66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6:66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6:66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6:66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6:66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6:66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6:66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6:66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6:66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6:66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6:66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6:66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6:66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6:66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6:66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6:66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6:66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6:66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6:66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6:66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6:66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6:66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6:66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6:66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6:66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6:66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6:66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6:66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6:66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6:66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6:66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6:66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6:66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6:66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6:66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6:66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6:66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6:66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6:66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6:66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</sheetData>
  <sortState ref="A58:BQ71">
    <sortCondition ref="D58:D71"/>
  </sortState>
  <mergeCells count="7">
    <mergeCell ref="F3:AJ3"/>
    <mergeCell ref="AK3:BO3"/>
    <mergeCell ref="B3:B4"/>
    <mergeCell ref="C82:E82"/>
    <mergeCell ref="C3:C4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B1:BR35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ColWidth="11.42578125" defaultRowHeight="14.25" x14ac:dyDescent="0.2"/>
  <cols>
    <col min="1" max="1" width="1.42578125" style="3" customWidth="1"/>
    <col min="2" max="2" width="28.42578125" style="3" hidden="1" customWidth="1"/>
    <col min="3" max="3" width="12.42578125" style="3" bestFit="1" customWidth="1"/>
    <col min="4" max="5" width="20.85546875" style="3" bestFit="1" customWidth="1"/>
    <col min="6" max="6" width="6.5703125" style="3" customWidth="1"/>
    <col min="7" max="8" width="6.140625" style="3" customWidth="1"/>
    <col min="9" max="9" width="8" style="3" customWidth="1"/>
    <col min="10" max="36" width="6.140625" style="3" customWidth="1"/>
    <col min="37" max="37" width="10.7109375" style="3" customWidth="1"/>
    <col min="38" max="38" width="6.5703125" style="3" customWidth="1"/>
    <col min="39" max="40" width="6.140625" style="3" customWidth="1"/>
    <col min="41" max="41" width="8.7109375" style="3" customWidth="1"/>
    <col min="42" max="68" width="6.140625" style="3" customWidth="1"/>
    <col min="69" max="69" width="9.7109375" style="3" customWidth="1"/>
    <col min="70" max="16384" width="11.42578125" style="3"/>
  </cols>
  <sheetData>
    <row r="1" spans="2:70" ht="10.5" customHeight="1" x14ac:dyDescent="0.2"/>
    <row r="2" spans="2:70" ht="12" customHeight="1" x14ac:dyDescent="0.2"/>
    <row r="3" spans="2:70" ht="15.75" customHeight="1" x14ac:dyDescent="0.2">
      <c r="B3" s="157" t="s">
        <v>108</v>
      </c>
      <c r="C3" s="201" t="s">
        <v>98</v>
      </c>
      <c r="D3" s="201" t="s">
        <v>99</v>
      </c>
      <c r="E3" s="201" t="s">
        <v>100</v>
      </c>
      <c r="F3" s="164" t="s">
        <v>125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6"/>
      <c r="AL3" s="164" t="s">
        <v>126</v>
      </c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6"/>
    </row>
    <row r="4" spans="2:70" s="30" customFormat="1" ht="12" x14ac:dyDescent="0.2">
      <c r="B4" s="167"/>
      <c r="C4" s="202"/>
      <c r="D4" s="202"/>
      <c r="E4" s="202"/>
      <c r="F4" s="89">
        <v>1</v>
      </c>
      <c r="G4" s="89">
        <v>2</v>
      </c>
      <c r="H4" s="89">
        <v>3</v>
      </c>
      <c r="I4" s="89">
        <v>4</v>
      </c>
      <c r="J4" s="89">
        <v>5</v>
      </c>
      <c r="K4" s="89">
        <v>6</v>
      </c>
      <c r="L4" s="89">
        <v>7</v>
      </c>
      <c r="M4" s="89">
        <v>8</v>
      </c>
      <c r="N4" s="89">
        <v>9</v>
      </c>
      <c r="O4" s="89">
        <v>10</v>
      </c>
      <c r="P4" s="89">
        <v>11</v>
      </c>
      <c r="Q4" s="89">
        <v>12</v>
      </c>
      <c r="R4" s="89">
        <v>13</v>
      </c>
      <c r="S4" s="89">
        <v>14</v>
      </c>
      <c r="T4" s="89">
        <v>15</v>
      </c>
      <c r="U4" s="89">
        <v>16</v>
      </c>
      <c r="V4" s="89">
        <v>17</v>
      </c>
      <c r="W4" s="89">
        <v>18</v>
      </c>
      <c r="X4" s="89">
        <v>19</v>
      </c>
      <c r="Y4" s="89">
        <v>20</v>
      </c>
      <c r="Z4" s="89">
        <v>21</v>
      </c>
      <c r="AA4" s="89">
        <v>22</v>
      </c>
      <c r="AB4" s="89">
        <v>23</v>
      </c>
      <c r="AC4" s="89">
        <v>24</v>
      </c>
      <c r="AD4" s="89">
        <v>25</v>
      </c>
      <c r="AE4" s="89">
        <v>26</v>
      </c>
      <c r="AF4" s="89">
        <v>27</v>
      </c>
      <c r="AG4" s="89">
        <v>28</v>
      </c>
      <c r="AH4" s="89">
        <v>29</v>
      </c>
      <c r="AI4" s="89">
        <v>30</v>
      </c>
      <c r="AJ4" s="90">
        <v>31</v>
      </c>
      <c r="AK4" s="91" t="s">
        <v>97</v>
      </c>
      <c r="AL4" s="92">
        <v>1</v>
      </c>
      <c r="AM4" s="93">
        <v>2</v>
      </c>
      <c r="AN4" s="93">
        <v>3</v>
      </c>
      <c r="AO4" s="92">
        <v>4</v>
      </c>
      <c r="AP4" s="93">
        <v>5</v>
      </c>
      <c r="AQ4" s="93">
        <v>6</v>
      </c>
      <c r="AR4" s="92">
        <v>7</v>
      </c>
      <c r="AS4" s="93">
        <v>8</v>
      </c>
      <c r="AT4" s="93">
        <v>9</v>
      </c>
      <c r="AU4" s="92">
        <v>10</v>
      </c>
      <c r="AV4" s="93">
        <v>11</v>
      </c>
      <c r="AW4" s="93">
        <v>12</v>
      </c>
      <c r="AX4" s="92">
        <v>13</v>
      </c>
      <c r="AY4" s="93">
        <v>14</v>
      </c>
      <c r="AZ4" s="93">
        <v>15</v>
      </c>
      <c r="BA4" s="92">
        <v>16</v>
      </c>
      <c r="BB4" s="93">
        <v>17</v>
      </c>
      <c r="BC4" s="93">
        <v>18</v>
      </c>
      <c r="BD4" s="92">
        <v>19</v>
      </c>
      <c r="BE4" s="93">
        <v>20</v>
      </c>
      <c r="BF4" s="93">
        <v>21</v>
      </c>
      <c r="BG4" s="92">
        <v>22</v>
      </c>
      <c r="BH4" s="93">
        <v>23</v>
      </c>
      <c r="BI4" s="93">
        <v>24</v>
      </c>
      <c r="BJ4" s="92">
        <v>25</v>
      </c>
      <c r="BK4" s="93">
        <v>26</v>
      </c>
      <c r="BL4" s="93">
        <v>27</v>
      </c>
      <c r="BM4" s="92">
        <v>28</v>
      </c>
      <c r="BN4" s="93">
        <v>29</v>
      </c>
      <c r="BO4" s="93">
        <v>30</v>
      </c>
      <c r="BP4" s="92">
        <v>31</v>
      </c>
      <c r="BQ4" s="91" t="s">
        <v>97</v>
      </c>
    </row>
    <row r="5" spans="2:70" x14ac:dyDescent="0.2">
      <c r="B5" s="1" t="str">
        <f>CONCATENATE(C5,"_",D5)</f>
        <v>Altiplano_Los Quintos</v>
      </c>
      <c r="C5" s="22" t="s">
        <v>3</v>
      </c>
      <c r="D5" s="22" t="s">
        <v>44</v>
      </c>
      <c r="E5" s="22" t="s">
        <v>45</v>
      </c>
      <c r="F5" s="60">
        <v>25.4</v>
      </c>
      <c r="G5" s="60">
        <v>25.2</v>
      </c>
      <c r="H5" s="60">
        <v>25.2</v>
      </c>
      <c r="I5" s="60">
        <v>22.1</v>
      </c>
      <c r="J5" s="60">
        <v>20.100000000000001</v>
      </c>
      <c r="K5" s="60">
        <v>24.5</v>
      </c>
      <c r="L5" s="60">
        <v>24.9</v>
      </c>
      <c r="M5" s="60">
        <v>24.2</v>
      </c>
      <c r="N5" s="60">
        <v>17.2</v>
      </c>
      <c r="O5" s="60">
        <v>20.100000000000001</v>
      </c>
      <c r="P5" s="60">
        <v>24.8</v>
      </c>
      <c r="Q5" s="60">
        <v>26.3</v>
      </c>
      <c r="R5" s="60">
        <v>26.1</v>
      </c>
      <c r="S5" s="60">
        <v>25.8</v>
      </c>
      <c r="T5" s="60">
        <v>23.4</v>
      </c>
      <c r="U5" s="60">
        <v>25.7</v>
      </c>
      <c r="V5" s="60">
        <v>25.7</v>
      </c>
      <c r="W5" s="60">
        <v>24.6</v>
      </c>
      <c r="X5" s="60">
        <v>18.899999999999999</v>
      </c>
      <c r="Y5" s="60">
        <v>19.899999999999999</v>
      </c>
      <c r="Z5" s="60">
        <v>21.6</v>
      </c>
      <c r="AA5" s="60">
        <v>23.1</v>
      </c>
      <c r="AB5" s="60">
        <v>25.1</v>
      </c>
      <c r="AC5" s="60">
        <v>26.2</v>
      </c>
      <c r="AD5" s="60">
        <v>26.1</v>
      </c>
      <c r="AE5" s="60">
        <v>24.6</v>
      </c>
      <c r="AF5" s="60">
        <v>23.3</v>
      </c>
      <c r="AG5" s="60">
        <v>22.8</v>
      </c>
      <c r="AH5" s="60">
        <v>24.6</v>
      </c>
      <c r="AI5" s="60">
        <v>18.2</v>
      </c>
      <c r="AJ5" s="60">
        <v>23.9</v>
      </c>
      <c r="AK5" s="65">
        <f>AVERAGE(F5:AJ5)</f>
        <v>23.535483870967742</v>
      </c>
      <c r="AL5" s="60">
        <v>2.2999999999999998</v>
      </c>
      <c r="AM5" s="60">
        <v>6.2</v>
      </c>
      <c r="AN5" s="60">
        <v>12.8</v>
      </c>
      <c r="AO5" s="60">
        <v>10.8</v>
      </c>
      <c r="AP5" s="60">
        <v>2.2000000000000002</v>
      </c>
      <c r="AQ5" s="60">
        <v>-4.2</v>
      </c>
      <c r="AR5" s="60">
        <v>-0.2</v>
      </c>
      <c r="AS5" s="60">
        <v>-1</v>
      </c>
      <c r="AT5" s="60">
        <v>6.3</v>
      </c>
      <c r="AU5" s="60">
        <v>2.8</v>
      </c>
      <c r="AV5" s="60">
        <v>5.6</v>
      </c>
      <c r="AW5" s="60">
        <v>2.7</v>
      </c>
      <c r="AX5" s="60">
        <v>1.7</v>
      </c>
      <c r="AY5" s="60">
        <v>-0.4</v>
      </c>
      <c r="AZ5" s="60">
        <v>-0.7</v>
      </c>
      <c r="BA5" s="60">
        <v>8.6999999999999993</v>
      </c>
      <c r="BB5" s="60">
        <v>7</v>
      </c>
      <c r="BC5" s="60">
        <v>4.2</v>
      </c>
      <c r="BD5" s="60">
        <v>4.8</v>
      </c>
      <c r="BE5" s="60">
        <v>9</v>
      </c>
      <c r="BF5" s="60">
        <v>11.3</v>
      </c>
      <c r="BG5" s="60">
        <v>9.4</v>
      </c>
      <c r="BH5" s="60">
        <v>3.4</v>
      </c>
      <c r="BI5" s="60">
        <v>4</v>
      </c>
      <c r="BJ5" s="60">
        <v>2.4</v>
      </c>
      <c r="BK5" s="60">
        <v>3.4</v>
      </c>
      <c r="BL5" s="60">
        <v>7.2</v>
      </c>
      <c r="BM5" s="60">
        <v>6.3</v>
      </c>
      <c r="BN5" s="60">
        <v>3.2</v>
      </c>
      <c r="BO5" s="60">
        <v>14.3</v>
      </c>
      <c r="BP5" s="60">
        <v>6.3</v>
      </c>
      <c r="BQ5" s="18">
        <f>AVERAGE(AL5:BP5)</f>
        <v>4.8967741935483886</v>
      </c>
      <c r="BR5" s="4"/>
    </row>
    <row r="6" spans="2:70" x14ac:dyDescent="0.2">
      <c r="B6" s="1" t="str">
        <f t="shared" ref="B6:B64" si="0">CONCATENATE(C6,"_",D6)</f>
        <v>Altiplano_El Cuijal</v>
      </c>
      <c r="C6" s="22" t="s">
        <v>3</v>
      </c>
      <c r="D6" s="22" t="s">
        <v>17</v>
      </c>
      <c r="E6" s="22" t="s">
        <v>60</v>
      </c>
      <c r="F6" s="61" t="s">
        <v>137</v>
      </c>
      <c r="G6" s="61" t="s">
        <v>137</v>
      </c>
      <c r="H6" s="61" t="s">
        <v>137</v>
      </c>
      <c r="I6" s="61" t="s">
        <v>137</v>
      </c>
      <c r="J6" s="61" t="s">
        <v>137</v>
      </c>
      <c r="K6" s="61" t="s">
        <v>137</v>
      </c>
      <c r="L6" s="61" t="s">
        <v>137</v>
      </c>
      <c r="M6" s="61" t="s">
        <v>137</v>
      </c>
      <c r="N6" s="61" t="s">
        <v>137</v>
      </c>
      <c r="O6" s="61" t="s">
        <v>137</v>
      </c>
      <c r="P6" s="61" t="s">
        <v>137</v>
      </c>
      <c r="Q6" s="61" t="s">
        <v>137</v>
      </c>
      <c r="R6" s="61" t="s">
        <v>137</v>
      </c>
      <c r="S6" s="61" t="s">
        <v>137</v>
      </c>
      <c r="T6" s="61" t="s">
        <v>137</v>
      </c>
      <c r="U6" s="61" t="s">
        <v>137</v>
      </c>
      <c r="V6" s="61" t="s">
        <v>137</v>
      </c>
      <c r="W6" s="61" t="s">
        <v>137</v>
      </c>
      <c r="X6" s="61" t="s">
        <v>137</v>
      </c>
      <c r="Y6" s="61" t="s">
        <v>137</v>
      </c>
      <c r="Z6" s="61" t="s">
        <v>137</v>
      </c>
      <c r="AA6" s="61" t="s">
        <v>137</v>
      </c>
      <c r="AB6" s="61" t="s">
        <v>137</v>
      </c>
      <c r="AC6" s="61" t="s">
        <v>137</v>
      </c>
      <c r="AD6" s="61" t="s">
        <v>137</v>
      </c>
      <c r="AE6" s="61" t="s">
        <v>137</v>
      </c>
      <c r="AF6" s="61" t="s">
        <v>137</v>
      </c>
      <c r="AG6" s="61" t="s">
        <v>137</v>
      </c>
      <c r="AH6" s="61" t="s">
        <v>137</v>
      </c>
      <c r="AI6" s="61" t="s">
        <v>137</v>
      </c>
      <c r="AJ6" s="60">
        <v>23.9</v>
      </c>
      <c r="AK6" s="65">
        <f t="shared" ref="AK6:AK66" si="1">AVERAGE(F6:AJ6)</f>
        <v>23.9</v>
      </c>
      <c r="AL6" s="61" t="s">
        <v>137</v>
      </c>
      <c r="AM6" s="61" t="s">
        <v>137</v>
      </c>
      <c r="AN6" s="61" t="s">
        <v>137</v>
      </c>
      <c r="AO6" s="61" t="s">
        <v>137</v>
      </c>
      <c r="AP6" s="61" t="s">
        <v>137</v>
      </c>
      <c r="AQ6" s="61" t="s">
        <v>137</v>
      </c>
      <c r="AR6" s="61" t="s">
        <v>137</v>
      </c>
      <c r="AS6" s="61" t="s">
        <v>137</v>
      </c>
      <c r="AT6" s="61" t="s">
        <v>137</v>
      </c>
      <c r="AU6" s="61" t="s">
        <v>137</v>
      </c>
      <c r="AV6" s="61" t="s">
        <v>137</v>
      </c>
      <c r="AW6" s="61" t="s">
        <v>137</v>
      </c>
      <c r="AX6" s="61" t="s">
        <v>137</v>
      </c>
      <c r="AY6" s="61" t="s">
        <v>137</v>
      </c>
      <c r="AZ6" s="61" t="s">
        <v>137</v>
      </c>
      <c r="BA6" s="61" t="s">
        <v>137</v>
      </c>
      <c r="BB6" s="61" t="s">
        <v>137</v>
      </c>
      <c r="BC6" s="61" t="s">
        <v>137</v>
      </c>
      <c r="BD6" s="61" t="s">
        <v>137</v>
      </c>
      <c r="BE6" s="61" t="s">
        <v>137</v>
      </c>
      <c r="BF6" s="61" t="s">
        <v>137</v>
      </c>
      <c r="BG6" s="61" t="s">
        <v>137</v>
      </c>
      <c r="BH6" s="61" t="s">
        <v>137</v>
      </c>
      <c r="BI6" s="61" t="s">
        <v>137</v>
      </c>
      <c r="BJ6" s="61" t="s">
        <v>137</v>
      </c>
      <c r="BK6" s="61" t="s">
        <v>137</v>
      </c>
      <c r="BL6" s="61" t="s">
        <v>137</v>
      </c>
      <c r="BM6" s="61" t="s">
        <v>137</v>
      </c>
      <c r="BN6" s="61" t="s">
        <v>137</v>
      </c>
      <c r="BO6" s="61" t="s">
        <v>137</v>
      </c>
      <c r="BP6" s="60">
        <v>6.3</v>
      </c>
      <c r="BQ6" s="18">
        <f t="shared" ref="BQ6:BQ65" si="2">AVERAGE(AL6:BP6)</f>
        <v>6.3</v>
      </c>
      <c r="BR6" s="4"/>
    </row>
    <row r="7" spans="2:70" x14ac:dyDescent="0.2">
      <c r="B7" s="1" t="str">
        <f t="shared" si="0"/>
        <v>Altiplano_Charcas</v>
      </c>
      <c r="C7" s="22" t="s">
        <v>3</v>
      </c>
      <c r="D7" s="22" t="s">
        <v>16</v>
      </c>
      <c r="E7" s="22" t="s">
        <v>16</v>
      </c>
      <c r="F7" s="60">
        <v>24.4</v>
      </c>
      <c r="G7" s="60">
        <v>25.4</v>
      </c>
      <c r="H7" s="60">
        <v>25.6</v>
      </c>
      <c r="I7" s="60">
        <v>21.2</v>
      </c>
      <c r="J7" s="60">
        <v>19.8</v>
      </c>
      <c r="K7" s="60">
        <v>24.2</v>
      </c>
      <c r="L7" s="60">
        <v>25.4</v>
      </c>
      <c r="M7" s="60">
        <v>23.7</v>
      </c>
      <c r="N7" s="60">
        <v>13.5</v>
      </c>
      <c r="O7" s="60">
        <v>18.5</v>
      </c>
      <c r="P7" s="60">
        <v>24.1</v>
      </c>
      <c r="Q7" s="60">
        <v>25.5</v>
      </c>
      <c r="R7" s="60">
        <v>26.5</v>
      </c>
      <c r="S7" s="60">
        <v>26.1</v>
      </c>
      <c r="T7" s="60">
        <v>21.4</v>
      </c>
      <c r="U7" s="60">
        <v>26.9</v>
      </c>
      <c r="V7" s="60">
        <v>24.9</v>
      </c>
      <c r="W7" s="60">
        <v>25.5</v>
      </c>
      <c r="X7" s="60">
        <v>14.9</v>
      </c>
      <c r="Y7" s="60">
        <v>18.7</v>
      </c>
      <c r="Z7" s="60">
        <v>21.7</v>
      </c>
      <c r="AA7" s="60">
        <v>22.4</v>
      </c>
      <c r="AB7" s="60">
        <v>23.3</v>
      </c>
      <c r="AC7" s="60">
        <v>25.9</v>
      </c>
      <c r="AD7" s="60">
        <v>26.1</v>
      </c>
      <c r="AE7" s="60">
        <v>27.2</v>
      </c>
      <c r="AF7" s="60">
        <v>22.9</v>
      </c>
      <c r="AG7" s="60">
        <v>21.9</v>
      </c>
      <c r="AH7" s="60">
        <v>24.4</v>
      </c>
      <c r="AI7" s="60">
        <v>15.4</v>
      </c>
      <c r="AJ7" s="60">
        <v>23.7</v>
      </c>
      <c r="AK7" s="65">
        <f t="shared" si="1"/>
        <v>22.938709677419347</v>
      </c>
      <c r="AL7" s="60">
        <v>5</v>
      </c>
      <c r="AM7" s="60">
        <v>8.6999999999999993</v>
      </c>
      <c r="AN7" s="60">
        <v>11.2</v>
      </c>
      <c r="AO7" s="60">
        <v>10.9</v>
      </c>
      <c r="AP7" s="60">
        <v>5.6</v>
      </c>
      <c r="AQ7" s="60">
        <v>1.2</v>
      </c>
      <c r="AR7" s="60">
        <v>2.2999999999999998</v>
      </c>
      <c r="AS7" s="60">
        <v>4.9000000000000004</v>
      </c>
      <c r="AT7" s="60">
        <v>8</v>
      </c>
      <c r="AU7" s="60">
        <v>7.8</v>
      </c>
      <c r="AV7" s="60">
        <v>7.6</v>
      </c>
      <c r="AW7" s="60">
        <v>5.6</v>
      </c>
      <c r="AX7" s="60">
        <v>4.9000000000000004</v>
      </c>
      <c r="AY7" s="60">
        <v>4.2</v>
      </c>
      <c r="AZ7" s="60">
        <v>6.1</v>
      </c>
      <c r="BA7" s="60">
        <v>10.5</v>
      </c>
      <c r="BB7" s="60">
        <v>9.6999999999999993</v>
      </c>
      <c r="BC7" s="60">
        <v>8.1</v>
      </c>
      <c r="BD7" s="60">
        <v>7.6</v>
      </c>
      <c r="BE7" s="60">
        <v>7.5</v>
      </c>
      <c r="BF7" s="60">
        <v>9.5</v>
      </c>
      <c r="BG7" s="60">
        <v>6.6</v>
      </c>
      <c r="BH7" s="60">
        <v>6.8</v>
      </c>
      <c r="BI7" s="60">
        <v>5.7</v>
      </c>
      <c r="BJ7" s="60">
        <v>5.5</v>
      </c>
      <c r="BK7" s="60">
        <v>7.1</v>
      </c>
      <c r="BL7" s="60">
        <v>9.4</v>
      </c>
      <c r="BM7" s="60">
        <v>9</v>
      </c>
      <c r="BN7" s="60">
        <v>6.8</v>
      </c>
      <c r="BO7" s="60">
        <v>7.4</v>
      </c>
      <c r="BP7" s="60">
        <v>4.3</v>
      </c>
      <c r="BQ7" s="18">
        <f t="shared" si="2"/>
        <v>6.9516129032258061</v>
      </c>
      <c r="BR7" s="4"/>
    </row>
    <row r="8" spans="2:70" x14ac:dyDescent="0.2">
      <c r="B8" s="1" t="str">
        <f t="shared" si="0"/>
        <v>Altiplano_El Huizache</v>
      </c>
      <c r="C8" s="22" t="s">
        <v>3</v>
      </c>
      <c r="D8" s="22" t="s">
        <v>21</v>
      </c>
      <c r="E8" s="22" t="s">
        <v>22</v>
      </c>
      <c r="F8" s="60">
        <v>26.8</v>
      </c>
      <c r="G8" s="60">
        <v>27.5</v>
      </c>
      <c r="H8" s="60">
        <v>28.6</v>
      </c>
      <c r="I8" s="60">
        <v>27</v>
      </c>
      <c r="J8" s="60">
        <v>25</v>
      </c>
      <c r="K8" s="60">
        <v>26.5</v>
      </c>
      <c r="L8" s="60">
        <v>28.1</v>
      </c>
      <c r="M8" s="60">
        <v>25.6</v>
      </c>
      <c r="N8" s="60">
        <v>16.100000000000001</v>
      </c>
      <c r="O8" s="60">
        <v>20.3</v>
      </c>
      <c r="P8" s="60">
        <v>27</v>
      </c>
      <c r="Q8" s="60">
        <v>28.4</v>
      </c>
      <c r="R8" s="60">
        <v>28.6</v>
      </c>
      <c r="S8" s="60">
        <v>27.9</v>
      </c>
      <c r="T8" s="60">
        <v>21.7</v>
      </c>
      <c r="U8" s="60">
        <v>28.6</v>
      </c>
      <c r="V8" s="60">
        <v>29.7</v>
      </c>
      <c r="W8" s="60">
        <v>29.4</v>
      </c>
      <c r="X8" s="60">
        <v>15.4</v>
      </c>
      <c r="Y8" s="60">
        <v>19.600000000000001</v>
      </c>
      <c r="Z8" s="60">
        <v>22.9</v>
      </c>
      <c r="AA8" s="60">
        <v>25</v>
      </c>
      <c r="AB8" s="60">
        <v>25.4</v>
      </c>
      <c r="AC8" s="60">
        <v>27</v>
      </c>
      <c r="AD8" s="60">
        <v>27.7</v>
      </c>
      <c r="AE8" s="60">
        <v>28</v>
      </c>
      <c r="AF8" s="60">
        <v>23.8</v>
      </c>
      <c r="AG8" s="60">
        <v>24.4</v>
      </c>
      <c r="AH8" s="60">
        <v>26.2</v>
      </c>
      <c r="AI8" s="60">
        <v>17.899999999999999</v>
      </c>
      <c r="AJ8" s="60">
        <v>27.4</v>
      </c>
      <c r="AK8" s="65">
        <f t="shared" si="1"/>
        <v>25.274193548387093</v>
      </c>
      <c r="AL8" s="60">
        <v>8.6999999999999993</v>
      </c>
      <c r="AM8" s="60">
        <v>10</v>
      </c>
      <c r="AN8" s="60">
        <v>15.4</v>
      </c>
      <c r="AO8" s="60">
        <v>18</v>
      </c>
      <c r="AP8" s="60">
        <v>9.6</v>
      </c>
      <c r="AQ8" s="60">
        <v>2.7</v>
      </c>
      <c r="AR8" s="60">
        <v>5.3</v>
      </c>
      <c r="AS8" s="60">
        <v>6.8</v>
      </c>
      <c r="AT8" s="60">
        <v>11.5</v>
      </c>
      <c r="AU8" s="60">
        <v>11.7</v>
      </c>
      <c r="AV8" s="60">
        <v>13.7</v>
      </c>
      <c r="AW8" s="60">
        <v>8.1</v>
      </c>
      <c r="AX8" s="60">
        <v>6.8</v>
      </c>
      <c r="AY8" s="60">
        <v>7.2</v>
      </c>
      <c r="AZ8" s="60">
        <v>9.4</v>
      </c>
      <c r="BA8" s="60">
        <v>11.6</v>
      </c>
      <c r="BB8" s="60">
        <v>11.8</v>
      </c>
      <c r="BC8" s="60">
        <v>10.1</v>
      </c>
      <c r="BD8" s="60">
        <v>9.6</v>
      </c>
      <c r="BE8" s="60">
        <v>10.7</v>
      </c>
      <c r="BF8" s="60">
        <v>12.5</v>
      </c>
      <c r="BG8" s="60">
        <v>7.8</v>
      </c>
      <c r="BH8" s="60">
        <v>9</v>
      </c>
      <c r="BI8" s="60">
        <v>9</v>
      </c>
      <c r="BJ8" s="60">
        <v>10.4</v>
      </c>
      <c r="BK8" s="60">
        <v>10.199999999999999</v>
      </c>
      <c r="BL8" s="60">
        <v>12.4</v>
      </c>
      <c r="BM8" s="60">
        <v>12</v>
      </c>
      <c r="BN8" s="60">
        <v>8.6</v>
      </c>
      <c r="BO8" s="60">
        <v>11.8</v>
      </c>
      <c r="BP8" s="60">
        <v>9.6</v>
      </c>
      <c r="BQ8" s="18">
        <f t="shared" si="2"/>
        <v>10.06451612903226</v>
      </c>
      <c r="BR8" s="4"/>
    </row>
    <row r="9" spans="2:70" x14ac:dyDescent="0.2">
      <c r="B9" s="1" t="str">
        <f t="shared" si="0"/>
        <v>Altiplano_El Vergel</v>
      </c>
      <c r="C9" s="22" t="s">
        <v>3</v>
      </c>
      <c r="D9" s="22" t="s">
        <v>28</v>
      </c>
      <c r="E9" s="22" t="s">
        <v>29</v>
      </c>
      <c r="F9" s="60">
        <v>27.2</v>
      </c>
      <c r="G9" s="60">
        <v>27.4</v>
      </c>
      <c r="H9" s="60">
        <v>29.1</v>
      </c>
      <c r="I9" s="60">
        <v>25.6</v>
      </c>
      <c r="J9" s="60">
        <v>25.9</v>
      </c>
      <c r="K9" s="60">
        <v>25.6</v>
      </c>
      <c r="L9" s="60">
        <v>27.9</v>
      </c>
      <c r="M9" s="60">
        <v>25.6</v>
      </c>
      <c r="N9" s="60">
        <v>16.7</v>
      </c>
      <c r="O9" s="60">
        <v>21.2</v>
      </c>
      <c r="P9" s="60">
        <v>27.1</v>
      </c>
      <c r="Q9" s="60">
        <v>28.7</v>
      </c>
      <c r="R9" s="60">
        <v>30</v>
      </c>
      <c r="S9" s="60">
        <v>28.7</v>
      </c>
      <c r="T9" s="60">
        <v>22.7</v>
      </c>
      <c r="U9" s="60">
        <v>29.9</v>
      </c>
      <c r="V9" s="60">
        <v>30.3</v>
      </c>
      <c r="W9" s="60">
        <v>28</v>
      </c>
      <c r="X9" s="60">
        <v>16.2</v>
      </c>
      <c r="Y9" s="60">
        <v>18.899999999999999</v>
      </c>
      <c r="Z9" s="60">
        <v>23.3</v>
      </c>
      <c r="AA9" s="60">
        <v>24.4</v>
      </c>
      <c r="AB9" s="60">
        <v>25.3</v>
      </c>
      <c r="AC9" s="60">
        <v>27.6</v>
      </c>
      <c r="AD9" s="60">
        <v>27.1</v>
      </c>
      <c r="AE9" s="60">
        <v>29.6</v>
      </c>
      <c r="AF9" s="60">
        <v>23.9</v>
      </c>
      <c r="AG9" s="60">
        <v>25.4</v>
      </c>
      <c r="AH9" s="60">
        <v>25.8</v>
      </c>
      <c r="AI9" s="60">
        <v>18.100000000000001</v>
      </c>
      <c r="AJ9" s="60">
        <v>27.6</v>
      </c>
      <c r="AK9" s="65">
        <f t="shared" si="1"/>
        <v>25.509677419354833</v>
      </c>
      <c r="AL9" s="60">
        <v>7</v>
      </c>
      <c r="AM9" s="60">
        <v>8</v>
      </c>
      <c r="AN9" s="60">
        <v>13.3</v>
      </c>
      <c r="AO9" s="60">
        <v>13.8</v>
      </c>
      <c r="AP9" s="60">
        <v>10.5</v>
      </c>
      <c r="AQ9" s="60">
        <v>-0.6</v>
      </c>
      <c r="AR9" s="60">
        <v>-1.1000000000000001</v>
      </c>
      <c r="AS9" s="60">
        <v>1</v>
      </c>
      <c r="AT9" s="60">
        <v>12.2</v>
      </c>
      <c r="AU9" s="60">
        <v>11.9</v>
      </c>
      <c r="AV9" s="60">
        <v>9.1</v>
      </c>
      <c r="AW9" s="60">
        <v>4</v>
      </c>
      <c r="AX9" s="60">
        <v>2.4</v>
      </c>
      <c r="AY9" s="60">
        <v>1.6</v>
      </c>
      <c r="AZ9" s="60">
        <v>4.5999999999999996</v>
      </c>
      <c r="BA9" s="60">
        <v>9.6</v>
      </c>
      <c r="BB9" s="60">
        <v>6.6</v>
      </c>
      <c r="BC9" s="60">
        <v>5.2</v>
      </c>
      <c r="BD9" s="60">
        <v>11.2</v>
      </c>
      <c r="BE9" s="60">
        <v>11.2</v>
      </c>
      <c r="BF9" s="60">
        <v>11.6</v>
      </c>
      <c r="BG9" s="60">
        <v>8</v>
      </c>
      <c r="BH9" s="60">
        <v>7.1</v>
      </c>
      <c r="BI9" s="60">
        <v>4.7</v>
      </c>
      <c r="BJ9" s="60">
        <v>8.1999999999999993</v>
      </c>
      <c r="BK9" s="60">
        <v>6.2</v>
      </c>
      <c r="BL9" s="60">
        <v>12.1</v>
      </c>
      <c r="BM9" s="60">
        <v>10.6</v>
      </c>
      <c r="BN9" s="60">
        <v>5.2</v>
      </c>
      <c r="BO9" s="60">
        <v>9.9</v>
      </c>
      <c r="BP9" s="60">
        <v>11.7</v>
      </c>
      <c r="BQ9" s="18">
        <f t="shared" si="2"/>
        <v>7.6387096774193513</v>
      </c>
      <c r="BR9" s="4"/>
    </row>
    <row r="10" spans="2:70" x14ac:dyDescent="0.2">
      <c r="B10" s="1" t="str">
        <f t="shared" si="0"/>
        <v xml:space="preserve">Altiplano_Pocitos </v>
      </c>
      <c r="C10" s="22" t="s">
        <v>3</v>
      </c>
      <c r="D10" s="22" t="s">
        <v>50</v>
      </c>
      <c r="E10" s="22" t="s">
        <v>29</v>
      </c>
      <c r="F10" s="60">
        <v>28.1</v>
      </c>
      <c r="G10" s="60">
        <v>24.2</v>
      </c>
      <c r="H10" s="60">
        <v>25.6</v>
      </c>
      <c r="I10" s="60" t="s">
        <v>137</v>
      </c>
      <c r="J10" s="60">
        <v>22.7</v>
      </c>
      <c r="K10" s="60">
        <v>24.3</v>
      </c>
      <c r="L10" s="60">
        <v>25.4</v>
      </c>
      <c r="M10" s="60">
        <v>24.1</v>
      </c>
      <c r="N10" s="60" t="s">
        <v>137</v>
      </c>
      <c r="O10" s="60">
        <v>19.8</v>
      </c>
      <c r="P10" s="60">
        <v>24.1</v>
      </c>
      <c r="Q10" s="60">
        <v>26.4</v>
      </c>
      <c r="R10" s="60">
        <v>27.8</v>
      </c>
      <c r="S10" s="60">
        <v>26.8</v>
      </c>
      <c r="T10" s="60">
        <v>23.4</v>
      </c>
      <c r="U10" s="60">
        <v>27.8</v>
      </c>
      <c r="V10" s="60">
        <v>28.4</v>
      </c>
      <c r="W10" s="60">
        <v>25.6</v>
      </c>
      <c r="X10" s="60">
        <v>17.899999999999999</v>
      </c>
      <c r="Y10" s="60">
        <v>20.399999999999999</v>
      </c>
      <c r="Z10" s="60">
        <v>21.3</v>
      </c>
      <c r="AA10" s="60">
        <v>23.6</v>
      </c>
      <c r="AB10" s="60">
        <v>24.1</v>
      </c>
      <c r="AC10" s="60">
        <v>26.6</v>
      </c>
      <c r="AD10" s="60">
        <v>26.1</v>
      </c>
      <c r="AE10" s="60">
        <v>27.5</v>
      </c>
      <c r="AF10" s="60">
        <v>23.6</v>
      </c>
      <c r="AG10" s="60">
        <v>24</v>
      </c>
      <c r="AH10" s="60">
        <v>25.9</v>
      </c>
      <c r="AI10" s="60">
        <v>17.100000000000001</v>
      </c>
      <c r="AJ10" s="60">
        <v>24.2</v>
      </c>
      <c r="AK10" s="65">
        <f t="shared" si="1"/>
        <v>24.372413793103451</v>
      </c>
      <c r="AL10" s="60">
        <v>13.5</v>
      </c>
      <c r="AM10" s="60">
        <v>19.8</v>
      </c>
      <c r="AN10" s="60">
        <v>21</v>
      </c>
      <c r="AO10" s="60" t="s">
        <v>137</v>
      </c>
      <c r="AP10" s="60">
        <v>13</v>
      </c>
      <c r="AQ10" s="60">
        <v>8.5</v>
      </c>
      <c r="AR10" s="60">
        <v>12.5</v>
      </c>
      <c r="AS10" s="60">
        <v>13.4</v>
      </c>
      <c r="AT10" s="60" t="s">
        <v>137</v>
      </c>
      <c r="AU10" s="60">
        <v>13.8</v>
      </c>
      <c r="AV10" s="60">
        <v>18.899999999999999</v>
      </c>
      <c r="AW10" s="60">
        <v>11.9</v>
      </c>
      <c r="AX10" s="60">
        <v>15.2</v>
      </c>
      <c r="AY10" s="60">
        <v>14.4</v>
      </c>
      <c r="AZ10" s="60">
        <v>16.5</v>
      </c>
      <c r="BA10" s="60">
        <v>12.8</v>
      </c>
      <c r="BB10" s="60">
        <v>19.399999999999999</v>
      </c>
      <c r="BC10" s="60">
        <v>14.9</v>
      </c>
      <c r="BD10" s="60">
        <v>14.4</v>
      </c>
      <c r="BE10" s="60">
        <v>15.9</v>
      </c>
      <c r="BF10" s="60">
        <v>19.8</v>
      </c>
      <c r="BG10" s="60">
        <v>15.7</v>
      </c>
      <c r="BH10" s="60">
        <v>13</v>
      </c>
      <c r="BI10" s="60">
        <v>23.9</v>
      </c>
      <c r="BJ10" s="60">
        <v>21.2</v>
      </c>
      <c r="BK10" s="60">
        <v>18.899999999999999</v>
      </c>
      <c r="BL10" s="60">
        <v>16.5</v>
      </c>
      <c r="BM10" s="60">
        <v>13.5</v>
      </c>
      <c r="BN10" s="60">
        <v>18.399999999999999</v>
      </c>
      <c r="BO10" s="60">
        <v>14.4</v>
      </c>
      <c r="BP10" s="60">
        <v>12.8</v>
      </c>
      <c r="BQ10" s="18">
        <f t="shared" si="2"/>
        <v>15.78965517241379</v>
      </c>
      <c r="BR10" s="4"/>
    </row>
    <row r="11" spans="2:70" x14ac:dyDescent="0.2">
      <c r="B11" s="1" t="str">
        <f t="shared" si="0"/>
        <v>Altiplano_Banderillas</v>
      </c>
      <c r="C11" s="22" t="s">
        <v>3</v>
      </c>
      <c r="D11" s="22" t="s">
        <v>4</v>
      </c>
      <c r="E11" s="22" t="s">
        <v>5</v>
      </c>
      <c r="F11" s="60" t="s">
        <v>137</v>
      </c>
      <c r="G11" s="60" t="s">
        <v>137</v>
      </c>
      <c r="H11" s="60">
        <v>16.100000000000001</v>
      </c>
      <c r="I11" s="60">
        <v>21.8</v>
      </c>
      <c r="J11" s="60">
        <v>9.6999999999999993</v>
      </c>
      <c r="K11" s="60">
        <v>11.4</v>
      </c>
      <c r="L11" s="60">
        <v>24.3</v>
      </c>
      <c r="M11" s="60">
        <v>5.9</v>
      </c>
      <c r="N11" s="60" t="s">
        <v>137</v>
      </c>
      <c r="O11" s="60">
        <v>13.3</v>
      </c>
      <c r="P11" s="60">
        <v>24.8</v>
      </c>
      <c r="Q11" s="60">
        <v>25.8</v>
      </c>
      <c r="R11" s="60">
        <v>26.6</v>
      </c>
      <c r="S11" s="60">
        <v>26.5</v>
      </c>
      <c r="T11" s="60">
        <v>24.9</v>
      </c>
      <c r="U11" s="60">
        <v>26.6</v>
      </c>
      <c r="V11" s="60">
        <v>25</v>
      </c>
      <c r="W11" s="60">
        <v>25.2</v>
      </c>
      <c r="X11" s="61" t="s">
        <v>137</v>
      </c>
      <c r="Y11" s="61" t="s">
        <v>137</v>
      </c>
      <c r="Z11" s="61" t="s">
        <v>137</v>
      </c>
      <c r="AA11" s="61" t="s">
        <v>137</v>
      </c>
      <c r="AB11" s="61" t="s">
        <v>137</v>
      </c>
      <c r="AC11" s="61" t="s">
        <v>137</v>
      </c>
      <c r="AD11" s="61" t="s">
        <v>137</v>
      </c>
      <c r="AE11" s="61" t="s">
        <v>137</v>
      </c>
      <c r="AF11" s="61" t="s">
        <v>137</v>
      </c>
      <c r="AG11" s="61" t="s">
        <v>137</v>
      </c>
      <c r="AH11" s="61" t="s">
        <v>137</v>
      </c>
      <c r="AI11" s="61" t="s">
        <v>137</v>
      </c>
      <c r="AJ11" s="61" t="s">
        <v>137</v>
      </c>
      <c r="AK11" s="65">
        <f t="shared" si="1"/>
        <v>20.526666666666667</v>
      </c>
      <c r="AL11" s="60" t="s">
        <v>137</v>
      </c>
      <c r="AM11" s="60" t="s">
        <v>137</v>
      </c>
      <c r="AN11" s="60">
        <v>13.6</v>
      </c>
      <c r="AO11" s="60">
        <v>8.4</v>
      </c>
      <c r="AP11" s="60">
        <v>6.1</v>
      </c>
      <c r="AQ11" s="60">
        <v>7</v>
      </c>
      <c r="AR11" s="60">
        <v>6</v>
      </c>
      <c r="AS11" s="60">
        <v>5.9</v>
      </c>
      <c r="AT11" s="60" t="s">
        <v>137</v>
      </c>
      <c r="AU11" s="60">
        <v>10.3</v>
      </c>
      <c r="AV11" s="60">
        <v>2.2999999999999998</v>
      </c>
      <c r="AW11" s="60">
        <v>-0.7</v>
      </c>
      <c r="AX11" s="60">
        <v>-1.3</v>
      </c>
      <c r="AY11" s="60">
        <v>-1.2</v>
      </c>
      <c r="AZ11" s="60">
        <v>0.5</v>
      </c>
      <c r="BA11" s="60">
        <v>5.7</v>
      </c>
      <c r="BB11" s="60">
        <v>1.7</v>
      </c>
      <c r="BC11" s="60">
        <v>1.3</v>
      </c>
      <c r="BD11" s="61" t="s">
        <v>137</v>
      </c>
      <c r="BE11" s="61" t="s">
        <v>137</v>
      </c>
      <c r="BF11" s="61" t="s">
        <v>137</v>
      </c>
      <c r="BG11" s="61" t="s">
        <v>137</v>
      </c>
      <c r="BH11" s="61" t="s">
        <v>137</v>
      </c>
      <c r="BI11" s="61" t="s">
        <v>137</v>
      </c>
      <c r="BJ11" s="61" t="s">
        <v>137</v>
      </c>
      <c r="BK11" s="61" t="s">
        <v>137</v>
      </c>
      <c r="BL11" s="61" t="s">
        <v>137</v>
      </c>
      <c r="BM11" s="61" t="s">
        <v>137</v>
      </c>
      <c r="BN11" s="61" t="s">
        <v>137</v>
      </c>
      <c r="BO11" s="61" t="s">
        <v>137</v>
      </c>
      <c r="BP11" s="61" t="s">
        <v>137</v>
      </c>
      <c r="BQ11" s="18">
        <f t="shared" si="2"/>
        <v>4.3733333333333331</v>
      </c>
      <c r="BR11" s="4"/>
    </row>
    <row r="12" spans="2:70" x14ac:dyDescent="0.2">
      <c r="B12" s="1" t="str">
        <f t="shared" si="0"/>
        <v>Altiplano_Sabanillas</v>
      </c>
      <c r="C12" s="22" t="s">
        <v>3</v>
      </c>
      <c r="D12" s="22" t="s">
        <v>59</v>
      </c>
      <c r="E12" s="22" t="s">
        <v>60</v>
      </c>
      <c r="F12" s="60">
        <v>26.5</v>
      </c>
      <c r="G12" s="60">
        <v>25.5</v>
      </c>
      <c r="H12" s="60">
        <v>26.4</v>
      </c>
      <c r="I12" s="60">
        <v>23</v>
      </c>
      <c r="J12" s="60">
        <v>20.5</v>
      </c>
      <c r="K12" s="60">
        <v>25.1</v>
      </c>
      <c r="L12" s="60">
        <v>26.5</v>
      </c>
      <c r="M12" s="60">
        <v>26.4</v>
      </c>
      <c r="N12" s="60">
        <v>19.899999999999999</v>
      </c>
      <c r="O12" s="60">
        <v>21.6</v>
      </c>
      <c r="P12" s="60">
        <v>24.6</v>
      </c>
      <c r="Q12" s="60">
        <v>27.3</v>
      </c>
      <c r="R12" s="60">
        <v>26.4</v>
      </c>
      <c r="S12" s="60">
        <v>25.6</v>
      </c>
      <c r="T12" s="60">
        <v>24.8</v>
      </c>
      <c r="U12" s="60">
        <v>26.8</v>
      </c>
      <c r="V12" s="60">
        <v>27</v>
      </c>
      <c r="W12" s="60">
        <v>25.8</v>
      </c>
      <c r="X12" s="60">
        <v>22.3</v>
      </c>
      <c r="Y12" s="60">
        <v>21.8</v>
      </c>
      <c r="Z12" s="60">
        <v>21.7</v>
      </c>
      <c r="AA12" s="60">
        <v>24.3</v>
      </c>
      <c r="AB12" s="60">
        <v>24.3</v>
      </c>
      <c r="AC12" s="60">
        <v>26.8</v>
      </c>
      <c r="AD12" s="60">
        <v>27.3</v>
      </c>
      <c r="AE12" s="60">
        <v>26</v>
      </c>
      <c r="AF12" s="60">
        <v>24.2</v>
      </c>
      <c r="AG12" s="60">
        <v>22.8</v>
      </c>
      <c r="AH12" s="60">
        <v>23.3</v>
      </c>
      <c r="AI12" s="60">
        <v>20</v>
      </c>
      <c r="AJ12" s="60">
        <v>23.6</v>
      </c>
      <c r="AK12" s="65">
        <f t="shared" si="1"/>
        <v>24.454838709677418</v>
      </c>
      <c r="AL12" s="60">
        <v>3.2</v>
      </c>
      <c r="AM12" s="60">
        <v>4.9000000000000004</v>
      </c>
      <c r="AN12" s="60">
        <v>12.5</v>
      </c>
      <c r="AO12" s="60">
        <v>10.3</v>
      </c>
      <c r="AP12" s="60">
        <v>0.5</v>
      </c>
      <c r="AQ12" s="60">
        <v>-5.8</v>
      </c>
      <c r="AR12" s="60">
        <v>-4.0999999999999996</v>
      </c>
      <c r="AS12" s="60">
        <v>-4</v>
      </c>
      <c r="AT12" s="60">
        <v>6.2</v>
      </c>
      <c r="AU12" s="60">
        <v>1.2</v>
      </c>
      <c r="AV12" s="60">
        <v>1.9</v>
      </c>
      <c r="AW12" s="60">
        <v>-2</v>
      </c>
      <c r="AX12" s="60">
        <v>-1.2</v>
      </c>
      <c r="AY12" s="60">
        <v>-1.9</v>
      </c>
      <c r="AZ12" s="60">
        <v>-2.1</v>
      </c>
      <c r="BA12" s="60">
        <v>3.2</v>
      </c>
      <c r="BB12" s="60">
        <v>6.7</v>
      </c>
      <c r="BC12" s="60">
        <v>3.2</v>
      </c>
      <c r="BD12" s="60">
        <v>4</v>
      </c>
      <c r="BE12" s="60">
        <v>5.7</v>
      </c>
      <c r="BF12" s="60">
        <v>5.7</v>
      </c>
      <c r="BG12" s="60">
        <v>2.1</v>
      </c>
      <c r="BH12" s="60">
        <v>1.6</v>
      </c>
      <c r="BI12" s="60">
        <v>3.4</v>
      </c>
      <c r="BJ12" s="60">
        <v>1.6</v>
      </c>
      <c r="BK12" s="60">
        <v>1.2</v>
      </c>
      <c r="BL12" s="60">
        <v>5.2</v>
      </c>
      <c r="BM12" s="60">
        <v>1.3</v>
      </c>
      <c r="BN12" s="60">
        <v>1.9</v>
      </c>
      <c r="BO12" s="60">
        <v>5.4</v>
      </c>
      <c r="BP12" s="60">
        <v>2.9</v>
      </c>
      <c r="BQ12" s="18">
        <f t="shared" si="2"/>
        <v>2.4096774193548396</v>
      </c>
      <c r="BR12" s="4"/>
    </row>
    <row r="13" spans="2:70" x14ac:dyDescent="0.2">
      <c r="B13" s="1" t="str">
        <f t="shared" si="0"/>
        <v>Altiplano_BuenaVista</v>
      </c>
      <c r="C13" s="22" t="s">
        <v>3</v>
      </c>
      <c r="D13" s="22" t="s">
        <v>9</v>
      </c>
      <c r="E13" s="22" t="s">
        <v>10</v>
      </c>
      <c r="F13" s="61" t="s">
        <v>137</v>
      </c>
      <c r="G13" s="61" t="s">
        <v>137</v>
      </c>
      <c r="H13" s="61" t="s">
        <v>137</v>
      </c>
      <c r="I13" s="61" t="s">
        <v>137</v>
      </c>
      <c r="J13" s="61" t="s">
        <v>137</v>
      </c>
      <c r="K13" s="61" t="s">
        <v>137</v>
      </c>
      <c r="L13" s="61" t="s">
        <v>137</v>
      </c>
      <c r="M13" s="61" t="s">
        <v>137</v>
      </c>
      <c r="N13" s="61" t="s">
        <v>137</v>
      </c>
      <c r="O13" s="61" t="s">
        <v>137</v>
      </c>
      <c r="P13" s="61" t="s">
        <v>137</v>
      </c>
      <c r="Q13" s="61" t="s">
        <v>137</v>
      </c>
      <c r="R13" s="61" t="s">
        <v>137</v>
      </c>
      <c r="S13" s="61" t="s">
        <v>137</v>
      </c>
      <c r="T13" s="61" t="s">
        <v>137</v>
      </c>
      <c r="U13" s="61" t="s">
        <v>137</v>
      </c>
      <c r="V13" s="61" t="s">
        <v>137</v>
      </c>
      <c r="W13" s="61" t="s">
        <v>137</v>
      </c>
      <c r="X13" s="61" t="s">
        <v>137</v>
      </c>
      <c r="Y13" s="61" t="s">
        <v>137</v>
      </c>
      <c r="Z13" s="61" t="s">
        <v>137</v>
      </c>
      <c r="AA13" s="61" t="s">
        <v>137</v>
      </c>
      <c r="AB13" s="61" t="s">
        <v>137</v>
      </c>
      <c r="AC13" s="61" t="s">
        <v>137</v>
      </c>
      <c r="AD13" s="61" t="s">
        <v>137</v>
      </c>
      <c r="AE13" s="61" t="s">
        <v>137</v>
      </c>
      <c r="AF13" s="61" t="s">
        <v>137</v>
      </c>
      <c r="AG13" s="61" t="s">
        <v>137</v>
      </c>
      <c r="AH13" s="61" t="s">
        <v>137</v>
      </c>
      <c r="AI13" s="61" t="s">
        <v>137</v>
      </c>
      <c r="AJ13" s="60">
        <v>23.6</v>
      </c>
      <c r="AK13" s="65">
        <f t="shared" si="1"/>
        <v>23.6</v>
      </c>
      <c r="AL13" s="61" t="s">
        <v>137</v>
      </c>
      <c r="AM13" s="61" t="s">
        <v>137</v>
      </c>
      <c r="AN13" s="61" t="s">
        <v>137</v>
      </c>
      <c r="AO13" s="61" t="s">
        <v>137</v>
      </c>
      <c r="AP13" s="61" t="s">
        <v>137</v>
      </c>
      <c r="AQ13" s="61" t="s">
        <v>137</v>
      </c>
      <c r="AR13" s="61" t="s">
        <v>137</v>
      </c>
      <c r="AS13" s="61" t="s">
        <v>137</v>
      </c>
      <c r="AT13" s="61" t="s">
        <v>137</v>
      </c>
      <c r="AU13" s="61" t="s">
        <v>137</v>
      </c>
      <c r="AV13" s="61" t="s">
        <v>137</v>
      </c>
      <c r="AW13" s="61" t="s">
        <v>137</v>
      </c>
      <c r="AX13" s="61" t="s">
        <v>137</v>
      </c>
      <c r="AY13" s="61" t="s">
        <v>137</v>
      </c>
      <c r="AZ13" s="61" t="s">
        <v>137</v>
      </c>
      <c r="BA13" s="61" t="s">
        <v>137</v>
      </c>
      <c r="BB13" s="61" t="s">
        <v>137</v>
      </c>
      <c r="BC13" s="61" t="s">
        <v>137</v>
      </c>
      <c r="BD13" s="61" t="s">
        <v>137</v>
      </c>
      <c r="BE13" s="61" t="s">
        <v>137</v>
      </c>
      <c r="BF13" s="61" t="s">
        <v>137</v>
      </c>
      <c r="BG13" s="61" t="s">
        <v>137</v>
      </c>
      <c r="BH13" s="61" t="s">
        <v>137</v>
      </c>
      <c r="BI13" s="61" t="s">
        <v>137</v>
      </c>
      <c r="BJ13" s="61" t="s">
        <v>137</v>
      </c>
      <c r="BK13" s="61" t="s">
        <v>137</v>
      </c>
      <c r="BL13" s="61" t="s">
        <v>137</v>
      </c>
      <c r="BM13" s="61" t="s">
        <v>137</v>
      </c>
      <c r="BN13" s="61" t="s">
        <v>137</v>
      </c>
      <c r="BO13" s="61" t="s">
        <v>137</v>
      </c>
      <c r="BP13" s="60">
        <v>2.9</v>
      </c>
      <c r="BQ13" s="18">
        <f t="shared" si="2"/>
        <v>2.9</v>
      </c>
      <c r="BR13" s="4"/>
    </row>
    <row r="14" spans="2:70" x14ac:dyDescent="0.2">
      <c r="B14" s="1" t="str">
        <f t="shared" si="0"/>
        <v>Altiplano_La Terquedad</v>
      </c>
      <c r="C14" s="22" t="s">
        <v>3</v>
      </c>
      <c r="D14" s="22" t="s">
        <v>43</v>
      </c>
      <c r="E14" s="22" t="s">
        <v>10</v>
      </c>
      <c r="F14" s="60">
        <v>27.5</v>
      </c>
      <c r="G14" s="60">
        <v>28.6</v>
      </c>
      <c r="H14" s="60">
        <v>30</v>
      </c>
      <c r="I14" s="60">
        <v>26.2</v>
      </c>
      <c r="J14" s="60">
        <v>25.5</v>
      </c>
      <c r="K14" s="60">
        <v>25.9</v>
      </c>
      <c r="L14" s="60">
        <v>28.8</v>
      </c>
      <c r="M14" s="60">
        <v>24.6</v>
      </c>
      <c r="N14" s="60">
        <v>16.2</v>
      </c>
      <c r="O14" s="60">
        <v>21.3</v>
      </c>
      <c r="P14" s="60">
        <v>27.4</v>
      </c>
      <c r="Q14" s="60">
        <v>29</v>
      </c>
      <c r="R14" s="60">
        <v>29.8</v>
      </c>
      <c r="S14" s="60">
        <v>29.4</v>
      </c>
      <c r="T14" s="60">
        <v>24</v>
      </c>
      <c r="U14" s="60">
        <v>28.4</v>
      </c>
      <c r="V14" s="60">
        <v>31.3</v>
      </c>
      <c r="W14" s="60">
        <v>28.7</v>
      </c>
      <c r="X14" s="60">
        <v>15.5</v>
      </c>
      <c r="Y14" s="60">
        <v>19.7</v>
      </c>
      <c r="Z14" s="60">
        <v>23.6</v>
      </c>
      <c r="AA14" s="60">
        <v>24.9</v>
      </c>
      <c r="AB14" s="60">
        <v>25.2</v>
      </c>
      <c r="AC14" s="60">
        <v>28.1</v>
      </c>
      <c r="AD14" s="60">
        <v>28.3</v>
      </c>
      <c r="AE14" s="60">
        <v>29</v>
      </c>
      <c r="AF14" s="60">
        <v>23.9</v>
      </c>
      <c r="AG14" s="60">
        <v>25.4</v>
      </c>
      <c r="AH14" s="60">
        <v>26.8</v>
      </c>
      <c r="AI14" s="60">
        <v>18</v>
      </c>
      <c r="AJ14" s="60">
        <v>27.7</v>
      </c>
      <c r="AK14" s="65">
        <f t="shared" si="1"/>
        <v>25.764516129032256</v>
      </c>
      <c r="AL14" s="60">
        <v>7.5</v>
      </c>
      <c r="AM14" s="60">
        <v>7.3</v>
      </c>
      <c r="AN14" s="60">
        <v>16.2</v>
      </c>
      <c r="AO14" s="60">
        <v>14.4</v>
      </c>
      <c r="AP14" s="60">
        <v>6</v>
      </c>
      <c r="AQ14" s="60">
        <v>-1.5</v>
      </c>
      <c r="AR14" s="60">
        <v>-1</v>
      </c>
      <c r="AS14" s="60">
        <v>2.6</v>
      </c>
      <c r="AT14" s="60">
        <v>11.2</v>
      </c>
      <c r="AU14" s="60">
        <v>11.4</v>
      </c>
      <c r="AV14" s="60">
        <v>14.1</v>
      </c>
      <c r="AW14" s="60">
        <v>4.5</v>
      </c>
      <c r="AX14" s="60">
        <v>3.2</v>
      </c>
      <c r="AY14" s="60">
        <v>2.7</v>
      </c>
      <c r="AZ14" s="60">
        <v>7.5</v>
      </c>
      <c r="BA14" s="60">
        <v>9.3000000000000007</v>
      </c>
      <c r="BB14" s="60">
        <v>6.9</v>
      </c>
      <c r="BC14" s="60">
        <v>5.4</v>
      </c>
      <c r="BD14" s="60">
        <v>10.5</v>
      </c>
      <c r="BE14" s="60">
        <v>11.4</v>
      </c>
      <c r="BF14" s="60">
        <v>13.5</v>
      </c>
      <c r="BG14" s="60">
        <v>6.7</v>
      </c>
      <c r="BH14" s="60">
        <v>7.1</v>
      </c>
      <c r="BI14" s="60">
        <v>5.0999999999999996</v>
      </c>
      <c r="BJ14" s="60">
        <v>8.6999999999999993</v>
      </c>
      <c r="BK14" s="60">
        <v>7</v>
      </c>
      <c r="BL14" s="60">
        <v>10.7</v>
      </c>
      <c r="BM14" s="60">
        <v>9.9</v>
      </c>
      <c r="BN14" s="60">
        <v>5.9</v>
      </c>
      <c r="BO14" s="60">
        <v>12.6</v>
      </c>
      <c r="BP14" s="60">
        <v>7.2</v>
      </c>
      <c r="BQ14" s="18">
        <f t="shared" si="2"/>
        <v>7.8709677419354831</v>
      </c>
      <c r="BR14" s="4"/>
    </row>
    <row r="15" spans="2:70" x14ac:dyDescent="0.2">
      <c r="B15" s="1" t="str">
        <f t="shared" si="0"/>
        <v>Altiplano_BuenaVista</v>
      </c>
      <c r="C15" s="22" t="s">
        <v>3</v>
      </c>
      <c r="D15" s="22" t="s">
        <v>9</v>
      </c>
      <c r="E15" s="22" t="s">
        <v>11</v>
      </c>
      <c r="F15" s="61" t="s">
        <v>137</v>
      </c>
      <c r="G15" s="61" t="s">
        <v>137</v>
      </c>
      <c r="H15" s="61" t="s">
        <v>137</v>
      </c>
      <c r="I15" s="61" t="s">
        <v>137</v>
      </c>
      <c r="J15" s="61" t="s">
        <v>137</v>
      </c>
      <c r="K15" s="61" t="s">
        <v>137</v>
      </c>
      <c r="L15" s="61" t="s">
        <v>137</v>
      </c>
      <c r="M15" s="61" t="s">
        <v>137</v>
      </c>
      <c r="N15" s="61" t="s">
        <v>137</v>
      </c>
      <c r="O15" s="61" t="s">
        <v>137</v>
      </c>
      <c r="P15" s="61" t="s">
        <v>137</v>
      </c>
      <c r="Q15" s="61" t="s">
        <v>137</v>
      </c>
      <c r="R15" s="61" t="s">
        <v>137</v>
      </c>
      <c r="S15" s="61" t="s">
        <v>137</v>
      </c>
      <c r="T15" s="61" t="s">
        <v>137</v>
      </c>
      <c r="U15" s="61" t="s">
        <v>137</v>
      </c>
      <c r="V15" s="61" t="s">
        <v>137</v>
      </c>
      <c r="W15" s="61" t="s">
        <v>137</v>
      </c>
      <c r="X15" s="61" t="s">
        <v>137</v>
      </c>
      <c r="Y15" s="61" t="s">
        <v>137</v>
      </c>
      <c r="Z15" s="61" t="s">
        <v>137</v>
      </c>
      <c r="AA15" s="61" t="s">
        <v>137</v>
      </c>
      <c r="AB15" s="61" t="s">
        <v>137</v>
      </c>
      <c r="AC15" s="61" t="s">
        <v>137</v>
      </c>
      <c r="AD15" s="61" t="s">
        <v>137</v>
      </c>
      <c r="AE15" s="61" t="s">
        <v>137</v>
      </c>
      <c r="AF15" s="61" t="s">
        <v>137</v>
      </c>
      <c r="AG15" s="61" t="s">
        <v>137</v>
      </c>
      <c r="AH15" s="61" t="s">
        <v>137</v>
      </c>
      <c r="AI15" s="61" t="s">
        <v>137</v>
      </c>
      <c r="AJ15" s="60">
        <v>27.7</v>
      </c>
      <c r="AK15" s="65">
        <f t="shared" si="1"/>
        <v>27.7</v>
      </c>
      <c r="AL15" s="61" t="s">
        <v>137</v>
      </c>
      <c r="AM15" s="61" t="s">
        <v>137</v>
      </c>
      <c r="AN15" s="61" t="s">
        <v>137</v>
      </c>
      <c r="AO15" s="61" t="s">
        <v>137</v>
      </c>
      <c r="AP15" s="61" t="s">
        <v>137</v>
      </c>
      <c r="AQ15" s="61" t="s">
        <v>137</v>
      </c>
      <c r="AR15" s="61" t="s">
        <v>137</v>
      </c>
      <c r="AS15" s="61" t="s">
        <v>137</v>
      </c>
      <c r="AT15" s="61" t="s">
        <v>137</v>
      </c>
      <c r="AU15" s="61" t="s">
        <v>137</v>
      </c>
      <c r="AV15" s="61" t="s">
        <v>137</v>
      </c>
      <c r="AW15" s="61" t="s">
        <v>137</v>
      </c>
      <c r="AX15" s="61" t="s">
        <v>137</v>
      </c>
      <c r="AY15" s="61" t="s">
        <v>137</v>
      </c>
      <c r="AZ15" s="61" t="s">
        <v>137</v>
      </c>
      <c r="BA15" s="61" t="s">
        <v>137</v>
      </c>
      <c r="BB15" s="61" t="s">
        <v>137</v>
      </c>
      <c r="BC15" s="61" t="s">
        <v>137</v>
      </c>
      <c r="BD15" s="61" t="s">
        <v>137</v>
      </c>
      <c r="BE15" s="61" t="s">
        <v>137</v>
      </c>
      <c r="BF15" s="61" t="s">
        <v>137</v>
      </c>
      <c r="BG15" s="61" t="s">
        <v>137</v>
      </c>
      <c r="BH15" s="61" t="s">
        <v>137</v>
      </c>
      <c r="BI15" s="61" t="s">
        <v>137</v>
      </c>
      <c r="BJ15" s="61" t="s">
        <v>137</v>
      </c>
      <c r="BK15" s="61" t="s">
        <v>137</v>
      </c>
      <c r="BL15" s="61" t="s">
        <v>137</v>
      </c>
      <c r="BM15" s="61" t="s">
        <v>137</v>
      </c>
      <c r="BN15" s="61" t="s">
        <v>137</v>
      </c>
      <c r="BO15" s="61" t="s">
        <v>137</v>
      </c>
      <c r="BP15" s="60">
        <v>7.2</v>
      </c>
      <c r="BQ15" s="18">
        <f t="shared" si="2"/>
        <v>7.2</v>
      </c>
      <c r="BR15" s="4"/>
    </row>
    <row r="16" spans="2:70" x14ac:dyDescent="0.2">
      <c r="B16" s="1" t="str">
        <f t="shared" si="0"/>
        <v>Altiplano_La Dulce</v>
      </c>
      <c r="C16" s="22" t="s">
        <v>3</v>
      </c>
      <c r="D16" s="22" t="s">
        <v>37</v>
      </c>
      <c r="E16" s="22" t="s">
        <v>11</v>
      </c>
      <c r="F16" s="60">
        <v>24.6</v>
      </c>
      <c r="G16" s="60">
        <v>22.9</v>
      </c>
      <c r="H16" s="60">
        <v>23.6</v>
      </c>
      <c r="I16" s="60">
        <v>21.5</v>
      </c>
      <c r="J16" s="60">
        <v>20.5</v>
      </c>
      <c r="K16" s="60">
        <v>24.7</v>
      </c>
      <c r="L16" s="60">
        <v>25.3</v>
      </c>
      <c r="M16" s="60">
        <v>26.3</v>
      </c>
      <c r="N16" s="60">
        <v>18.899999999999999</v>
      </c>
      <c r="O16" s="60">
        <v>23.2</v>
      </c>
      <c r="P16" s="60">
        <v>25.1</v>
      </c>
      <c r="Q16" s="60">
        <v>25.6</v>
      </c>
      <c r="R16" s="60">
        <v>26.7</v>
      </c>
      <c r="S16" s="60">
        <v>26.3</v>
      </c>
      <c r="T16" s="60">
        <v>24.7</v>
      </c>
      <c r="U16" s="60">
        <v>26.7</v>
      </c>
      <c r="V16" s="60">
        <v>24.7</v>
      </c>
      <c r="W16" s="60">
        <v>24.3</v>
      </c>
      <c r="X16" s="60">
        <v>19.600000000000001</v>
      </c>
      <c r="Y16" s="60">
        <v>20.5</v>
      </c>
      <c r="Z16" s="60">
        <v>23.7</v>
      </c>
      <c r="AA16" s="60">
        <v>23</v>
      </c>
      <c r="AB16" s="60">
        <v>26.3</v>
      </c>
      <c r="AC16" s="60">
        <v>25.4</v>
      </c>
      <c r="AD16" s="60">
        <v>25.8</v>
      </c>
      <c r="AE16" s="60">
        <v>24.8</v>
      </c>
      <c r="AF16" s="60">
        <v>24.5</v>
      </c>
      <c r="AG16" s="60">
        <v>24.9</v>
      </c>
      <c r="AH16" s="60">
        <v>22.8</v>
      </c>
      <c r="AI16" s="60">
        <v>21.2</v>
      </c>
      <c r="AJ16" s="60">
        <v>22.7</v>
      </c>
      <c r="AK16" s="65">
        <f t="shared" si="1"/>
        <v>23.896774193548385</v>
      </c>
      <c r="AL16" s="60">
        <v>2.5</v>
      </c>
      <c r="AM16" s="60">
        <v>8</v>
      </c>
      <c r="AN16" s="60">
        <v>7</v>
      </c>
      <c r="AO16" s="60">
        <v>7.7</v>
      </c>
      <c r="AP16" s="60">
        <v>1.1000000000000001</v>
      </c>
      <c r="AQ16" s="60">
        <v>-3.2</v>
      </c>
      <c r="AR16" s="60">
        <v>-4.4000000000000004</v>
      </c>
      <c r="AS16" s="60">
        <v>-1.8</v>
      </c>
      <c r="AT16" s="60">
        <v>5.8</v>
      </c>
      <c r="AU16" s="60">
        <v>9.3000000000000007</v>
      </c>
      <c r="AV16" s="60">
        <v>4.2</v>
      </c>
      <c r="AW16" s="60">
        <v>-2.1</v>
      </c>
      <c r="AX16" s="60">
        <v>-0.9</v>
      </c>
      <c r="AY16" s="60">
        <v>-2.2000000000000002</v>
      </c>
      <c r="AZ16" s="60">
        <v>0.2</v>
      </c>
      <c r="BA16" s="60">
        <v>2.9</v>
      </c>
      <c r="BB16" s="60">
        <v>0.9</v>
      </c>
      <c r="BC16" s="60">
        <v>0.8</v>
      </c>
      <c r="BD16" s="60">
        <v>7.5</v>
      </c>
      <c r="BE16" s="60">
        <v>7</v>
      </c>
      <c r="BF16" s="60">
        <v>7.5</v>
      </c>
      <c r="BG16" s="60">
        <v>2.2999999999999998</v>
      </c>
      <c r="BH16" s="60">
        <v>4.2</v>
      </c>
      <c r="BI16" s="60">
        <v>0.3</v>
      </c>
      <c r="BJ16" s="60">
        <v>2.6</v>
      </c>
      <c r="BK16" s="60">
        <v>1.4</v>
      </c>
      <c r="BL16" s="60">
        <v>5.6</v>
      </c>
      <c r="BM16" s="60">
        <v>4.0999999999999996</v>
      </c>
      <c r="BN16" s="60">
        <v>1.8</v>
      </c>
      <c r="BO16" s="60">
        <v>4.8</v>
      </c>
      <c r="BP16" s="60">
        <v>0</v>
      </c>
      <c r="BQ16" s="18">
        <f t="shared" si="2"/>
        <v>2.738709677419354</v>
      </c>
      <c r="BR16" s="4"/>
    </row>
    <row r="17" spans="2:70" x14ac:dyDescent="0.2">
      <c r="B17" s="1" t="str">
        <f t="shared" si="0"/>
        <v>Altiplano_Yoliatl</v>
      </c>
      <c r="C17" s="22" t="s">
        <v>3</v>
      </c>
      <c r="D17" s="22" t="s">
        <v>72</v>
      </c>
      <c r="E17" s="22" t="s">
        <v>11</v>
      </c>
      <c r="F17" s="60">
        <v>19.100000000000001</v>
      </c>
      <c r="G17" s="60" t="s">
        <v>137</v>
      </c>
      <c r="H17" s="60" t="s">
        <v>137</v>
      </c>
      <c r="I17" s="60">
        <v>20.9</v>
      </c>
      <c r="J17" s="60">
        <v>18.2</v>
      </c>
      <c r="K17" s="60">
        <v>23.5</v>
      </c>
      <c r="L17" s="60">
        <v>24.6</v>
      </c>
      <c r="M17" s="60">
        <v>26.2</v>
      </c>
      <c r="N17" s="60">
        <v>10</v>
      </c>
      <c r="O17" s="60">
        <v>14.1</v>
      </c>
      <c r="P17" s="60">
        <v>14.4</v>
      </c>
      <c r="Q17" s="60">
        <v>26.4</v>
      </c>
      <c r="R17" s="60">
        <v>26.8</v>
      </c>
      <c r="S17" s="60">
        <v>26.7</v>
      </c>
      <c r="T17" s="60">
        <v>22.9</v>
      </c>
      <c r="U17" s="60">
        <v>26.4</v>
      </c>
      <c r="V17" s="60">
        <v>24.1</v>
      </c>
      <c r="W17" s="60">
        <v>26</v>
      </c>
      <c r="X17" s="60">
        <v>14.2</v>
      </c>
      <c r="Y17" s="60">
        <v>16.600000000000001</v>
      </c>
      <c r="Z17" s="60">
        <v>22.1</v>
      </c>
      <c r="AA17" s="60" t="s">
        <v>137</v>
      </c>
      <c r="AB17" s="60">
        <v>10.7</v>
      </c>
      <c r="AC17" s="60">
        <v>25.4</v>
      </c>
      <c r="AD17" s="60">
        <v>6.9</v>
      </c>
      <c r="AE17" s="60">
        <v>25.2</v>
      </c>
      <c r="AF17" s="60">
        <v>22.3</v>
      </c>
      <c r="AG17" s="60" t="s">
        <v>137</v>
      </c>
      <c r="AH17" s="60" t="s">
        <v>137</v>
      </c>
      <c r="AI17" s="60">
        <v>-0.1</v>
      </c>
      <c r="AJ17" s="60">
        <v>19.399999999999999</v>
      </c>
      <c r="AK17" s="65">
        <f t="shared" si="1"/>
        <v>19.73076923076923</v>
      </c>
      <c r="AL17" s="60">
        <v>3.8</v>
      </c>
      <c r="AM17" s="60" t="s">
        <v>137</v>
      </c>
      <c r="AN17" s="60" t="s">
        <v>137</v>
      </c>
      <c r="AO17" s="60">
        <v>6.5</v>
      </c>
      <c r="AP17" s="60">
        <v>2.6</v>
      </c>
      <c r="AQ17" s="60">
        <v>-9.8000000000000007</v>
      </c>
      <c r="AR17" s="60">
        <v>-4.7</v>
      </c>
      <c r="AS17" s="60">
        <v>0</v>
      </c>
      <c r="AT17" s="60">
        <v>9.5</v>
      </c>
      <c r="AU17" s="60">
        <v>4.8</v>
      </c>
      <c r="AV17" s="60">
        <v>3.9</v>
      </c>
      <c r="AW17" s="60">
        <v>0.4</v>
      </c>
      <c r="AX17" s="60">
        <v>-0.4</v>
      </c>
      <c r="AY17" s="60">
        <v>-1.8</v>
      </c>
      <c r="AZ17" s="60">
        <v>-0.9</v>
      </c>
      <c r="BA17" s="60">
        <v>5</v>
      </c>
      <c r="BB17" s="60">
        <v>6.6</v>
      </c>
      <c r="BC17" s="60">
        <v>2.2000000000000002</v>
      </c>
      <c r="BD17" s="60">
        <v>11.1</v>
      </c>
      <c r="BE17" s="60">
        <v>1.4</v>
      </c>
      <c r="BF17" s="60">
        <v>14.6</v>
      </c>
      <c r="BG17" s="60" t="s">
        <v>137</v>
      </c>
      <c r="BH17" s="60">
        <v>10.7</v>
      </c>
      <c r="BI17" s="60">
        <v>0.8</v>
      </c>
      <c r="BJ17" s="60">
        <v>-2.2999999999999998</v>
      </c>
      <c r="BK17" s="60">
        <v>22.8</v>
      </c>
      <c r="BL17" s="60">
        <v>22.3</v>
      </c>
      <c r="BM17" s="60" t="s">
        <v>137</v>
      </c>
      <c r="BN17" s="60" t="s">
        <v>137</v>
      </c>
      <c r="BO17" s="60">
        <v>-0.1</v>
      </c>
      <c r="BP17" s="60">
        <v>3.4</v>
      </c>
      <c r="BQ17" s="18">
        <f t="shared" si="2"/>
        <v>4.3230769230769237</v>
      </c>
      <c r="BR17" s="4"/>
    </row>
    <row r="18" spans="2:70" x14ac:dyDescent="0.2">
      <c r="B18" s="1" t="str">
        <f t="shared" si="0"/>
        <v>Altiplano_El Pocito</v>
      </c>
      <c r="C18" s="22" t="s">
        <v>3</v>
      </c>
      <c r="D18" s="22" t="s">
        <v>132</v>
      </c>
      <c r="E18" s="22" t="s">
        <v>49</v>
      </c>
      <c r="F18" s="60">
        <v>24.4</v>
      </c>
      <c r="G18" s="60">
        <v>24.1</v>
      </c>
      <c r="H18" s="60">
        <v>25</v>
      </c>
      <c r="I18" s="60">
        <v>23.3</v>
      </c>
      <c r="J18" s="60">
        <v>22.1</v>
      </c>
      <c r="K18" s="60">
        <v>24.5</v>
      </c>
      <c r="L18" s="60">
        <v>26.2</v>
      </c>
      <c r="M18" s="60">
        <v>21.1</v>
      </c>
      <c r="N18" s="60">
        <v>11.9</v>
      </c>
      <c r="O18" s="60">
        <v>17.2</v>
      </c>
      <c r="P18" s="60">
        <v>24.4</v>
      </c>
      <c r="Q18" s="60">
        <v>25.7</v>
      </c>
      <c r="R18" s="60">
        <v>25.9</v>
      </c>
      <c r="S18" s="60">
        <v>24.6</v>
      </c>
      <c r="T18" s="60">
        <v>19.600000000000001</v>
      </c>
      <c r="U18" s="60">
        <v>26.7</v>
      </c>
      <c r="V18" s="60">
        <v>26.9</v>
      </c>
      <c r="W18" s="60">
        <v>25.1</v>
      </c>
      <c r="X18" s="60">
        <v>11.6</v>
      </c>
      <c r="Y18" s="60">
        <v>17.100000000000001</v>
      </c>
      <c r="Z18" s="60">
        <v>19.899999999999999</v>
      </c>
      <c r="AA18" s="60">
        <v>20.8</v>
      </c>
      <c r="AB18" s="60">
        <v>21.7</v>
      </c>
      <c r="AC18" s="60">
        <v>25.1</v>
      </c>
      <c r="AD18" s="60">
        <v>25.7</v>
      </c>
      <c r="AE18" s="60">
        <v>25.6</v>
      </c>
      <c r="AF18" s="60">
        <v>19.100000000000001</v>
      </c>
      <c r="AG18" s="60">
        <v>20.8</v>
      </c>
      <c r="AH18" s="60">
        <v>22.2</v>
      </c>
      <c r="AI18" s="60">
        <v>13.4</v>
      </c>
      <c r="AJ18" s="60">
        <v>25.4</v>
      </c>
      <c r="AK18" s="65">
        <f t="shared" si="1"/>
        <v>22.164516129032258</v>
      </c>
      <c r="AL18" s="60">
        <v>7.6</v>
      </c>
      <c r="AM18" s="60">
        <v>9.6999999999999993</v>
      </c>
      <c r="AN18" s="60">
        <v>15.7</v>
      </c>
      <c r="AO18" s="60">
        <v>14.4</v>
      </c>
      <c r="AP18" s="60">
        <v>8.8000000000000007</v>
      </c>
      <c r="AQ18" s="60">
        <v>7.7</v>
      </c>
      <c r="AR18" s="60">
        <v>6.6</v>
      </c>
      <c r="AS18" s="60">
        <v>8</v>
      </c>
      <c r="AT18" s="60">
        <v>8.4</v>
      </c>
      <c r="AU18" s="60">
        <v>9</v>
      </c>
      <c r="AV18" s="60">
        <v>12</v>
      </c>
      <c r="AW18" s="60">
        <v>8</v>
      </c>
      <c r="AX18" s="60">
        <v>8.1999999999999993</v>
      </c>
      <c r="AY18" s="60">
        <v>9.5</v>
      </c>
      <c r="AZ18" s="60">
        <v>11.8</v>
      </c>
      <c r="BA18" s="60">
        <v>11.1</v>
      </c>
      <c r="BB18" s="60">
        <v>13.7</v>
      </c>
      <c r="BC18" s="60">
        <v>9.4</v>
      </c>
      <c r="BD18" s="60">
        <v>7.6</v>
      </c>
      <c r="BE18" s="60">
        <v>8.1</v>
      </c>
      <c r="BF18" s="60">
        <v>11.4</v>
      </c>
      <c r="BG18" s="60">
        <v>6.2</v>
      </c>
      <c r="BH18" s="60">
        <v>9</v>
      </c>
      <c r="BI18" s="60">
        <v>10.8</v>
      </c>
      <c r="BJ18" s="60">
        <v>10.199999999999999</v>
      </c>
      <c r="BK18" s="60">
        <v>9.8000000000000007</v>
      </c>
      <c r="BL18" s="60">
        <v>11.9</v>
      </c>
      <c r="BM18" s="60">
        <v>12.1</v>
      </c>
      <c r="BN18" s="60">
        <v>8</v>
      </c>
      <c r="BO18" s="60">
        <v>9.6999999999999993</v>
      </c>
      <c r="BP18" s="60">
        <v>7.7</v>
      </c>
      <c r="BQ18" s="18">
        <f t="shared" si="2"/>
        <v>9.7451612903225815</v>
      </c>
      <c r="BR18" s="4"/>
    </row>
    <row r="19" spans="2:70" x14ac:dyDescent="0.2">
      <c r="B19" s="1" t="str">
        <f t="shared" si="0"/>
        <v>Altiplano_La Victoria</v>
      </c>
      <c r="C19" s="22" t="s">
        <v>3</v>
      </c>
      <c r="D19" s="22" t="s">
        <v>129</v>
      </c>
      <c r="E19" s="22" t="s">
        <v>5</v>
      </c>
      <c r="F19" s="61" t="s">
        <v>137</v>
      </c>
      <c r="G19" s="61" t="s">
        <v>137</v>
      </c>
      <c r="H19" s="61" t="s">
        <v>137</v>
      </c>
      <c r="I19" s="61" t="s">
        <v>137</v>
      </c>
      <c r="J19" s="61" t="s">
        <v>137</v>
      </c>
      <c r="K19" s="61" t="s">
        <v>137</v>
      </c>
      <c r="L19" s="61" t="s">
        <v>137</v>
      </c>
      <c r="M19" s="61" t="s">
        <v>137</v>
      </c>
      <c r="N19" s="61" t="s">
        <v>137</v>
      </c>
      <c r="O19" s="61" t="s">
        <v>137</v>
      </c>
      <c r="P19" s="61" t="s">
        <v>137</v>
      </c>
      <c r="Q19" s="61" t="s">
        <v>137</v>
      </c>
      <c r="R19" s="61" t="s">
        <v>137</v>
      </c>
      <c r="S19" s="61" t="s">
        <v>137</v>
      </c>
      <c r="T19" s="61" t="s">
        <v>137</v>
      </c>
      <c r="U19" s="61" t="s">
        <v>137</v>
      </c>
      <c r="V19" s="61" t="s">
        <v>137</v>
      </c>
      <c r="W19" s="61" t="s">
        <v>137</v>
      </c>
      <c r="X19" s="61" t="s">
        <v>137</v>
      </c>
      <c r="Y19" s="61" t="s">
        <v>137</v>
      </c>
      <c r="Z19" s="61" t="s">
        <v>137</v>
      </c>
      <c r="AA19" s="61" t="s">
        <v>137</v>
      </c>
      <c r="AB19" s="61" t="s">
        <v>137</v>
      </c>
      <c r="AC19" s="61" t="s">
        <v>137</v>
      </c>
      <c r="AD19" s="61" t="s">
        <v>137</v>
      </c>
      <c r="AE19" s="61" t="s">
        <v>137</v>
      </c>
      <c r="AF19" s="61" t="s">
        <v>137</v>
      </c>
      <c r="AG19" s="61" t="s">
        <v>137</v>
      </c>
      <c r="AH19" s="61" t="s">
        <v>137</v>
      </c>
      <c r="AI19" s="61" t="s">
        <v>137</v>
      </c>
      <c r="AJ19" s="60">
        <v>25.4</v>
      </c>
      <c r="AK19" s="65">
        <f t="shared" si="1"/>
        <v>25.4</v>
      </c>
      <c r="AL19" s="61" t="s">
        <v>137</v>
      </c>
      <c r="AM19" s="61" t="s">
        <v>137</v>
      </c>
      <c r="AN19" s="61" t="s">
        <v>137</v>
      </c>
      <c r="AO19" s="61" t="s">
        <v>137</v>
      </c>
      <c r="AP19" s="61" t="s">
        <v>137</v>
      </c>
      <c r="AQ19" s="61" t="s">
        <v>137</v>
      </c>
      <c r="AR19" s="61" t="s">
        <v>137</v>
      </c>
      <c r="AS19" s="61" t="s">
        <v>137</v>
      </c>
      <c r="AT19" s="61" t="s">
        <v>137</v>
      </c>
      <c r="AU19" s="61" t="s">
        <v>137</v>
      </c>
      <c r="AV19" s="61" t="s">
        <v>137</v>
      </c>
      <c r="AW19" s="61" t="s">
        <v>137</v>
      </c>
      <c r="AX19" s="61" t="s">
        <v>137</v>
      </c>
      <c r="AY19" s="61" t="s">
        <v>137</v>
      </c>
      <c r="AZ19" s="61" t="s">
        <v>137</v>
      </c>
      <c r="BA19" s="61" t="s">
        <v>137</v>
      </c>
      <c r="BB19" s="61" t="s">
        <v>137</v>
      </c>
      <c r="BC19" s="61" t="s">
        <v>137</v>
      </c>
      <c r="BD19" s="61" t="s">
        <v>137</v>
      </c>
      <c r="BE19" s="61" t="s">
        <v>137</v>
      </c>
      <c r="BF19" s="61" t="s">
        <v>137</v>
      </c>
      <c r="BG19" s="61" t="s">
        <v>137</v>
      </c>
      <c r="BH19" s="61" t="s">
        <v>137</v>
      </c>
      <c r="BI19" s="61" t="s">
        <v>137</v>
      </c>
      <c r="BJ19" s="61" t="s">
        <v>137</v>
      </c>
      <c r="BK19" s="61" t="s">
        <v>137</v>
      </c>
      <c r="BL19" s="61" t="s">
        <v>137</v>
      </c>
      <c r="BM19" s="61" t="s">
        <v>137</v>
      </c>
      <c r="BN19" s="61" t="s">
        <v>137</v>
      </c>
      <c r="BO19" s="61" t="s">
        <v>137</v>
      </c>
      <c r="BP19" s="60">
        <v>7.7</v>
      </c>
      <c r="BQ19" s="18">
        <f t="shared" si="2"/>
        <v>7.7</v>
      </c>
      <c r="BR19" s="4"/>
    </row>
    <row r="20" spans="2:70" x14ac:dyDescent="0.2">
      <c r="B20" s="1" t="str">
        <f t="shared" si="0"/>
        <v>Altiplano_Cerritos de Bernal</v>
      </c>
      <c r="C20" s="22" t="s">
        <v>3</v>
      </c>
      <c r="D20" s="22" t="s">
        <v>130</v>
      </c>
      <c r="E20" s="22" t="s">
        <v>5</v>
      </c>
      <c r="F20" s="60">
        <v>22.7</v>
      </c>
      <c r="G20" s="60">
        <v>22.5</v>
      </c>
      <c r="H20" s="60">
        <v>22.1</v>
      </c>
      <c r="I20" s="60">
        <v>18.8</v>
      </c>
      <c r="J20" s="60">
        <v>17.8</v>
      </c>
      <c r="K20" s="60">
        <v>21.9</v>
      </c>
      <c r="L20" s="60">
        <v>22.7</v>
      </c>
      <c r="M20" s="60">
        <v>23.4</v>
      </c>
      <c r="N20" s="60">
        <v>16.100000000000001</v>
      </c>
      <c r="O20" s="60">
        <v>18.3</v>
      </c>
      <c r="P20" s="60">
        <v>22.1</v>
      </c>
      <c r="Q20" s="60">
        <v>23.5</v>
      </c>
      <c r="R20" s="60">
        <v>24.7</v>
      </c>
      <c r="S20" s="60">
        <v>24.6</v>
      </c>
      <c r="T20" s="60">
        <v>20.8</v>
      </c>
      <c r="U20" s="60">
        <v>23.9</v>
      </c>
      <c r="V20" s="60">
        <v>22.8</v>
      </c>
      <c r="W20" s="60">
        <v>22.2</v>
      </c>
      <c r="X20" s="60">
        <v>16.2</v>
      </c>
      <c r="Y20" s="60">
        <v>17.5</v>
      </c>
      <c r="Z20" s="60">
        <v>19.5</v>
      </c>
      <c r="AA20" s="60">
        <v>20.5</v>
      </c>
      <c r="AB20" s="60">
        <v>22.9</v>
      </c>
      <c r="AC20" s="60">
        <v>23.3</v>
      </c>
      <c r="AD20" s="60">
        <v>23.3</v>
      </c>
      <c r="AE20" s="60">
        <v>23.3</v>
      </c>
      <c r="AF20" s="60">
        <v>21</v>
      </c>
      <c r="AG20" s="60">
        <v>21.5</v>
      </c>
      <c r="AH20" s="60">
        <v>21.7</v>
      </c>
      <c r="AI20" s="60">
        <v>15.4</v>
      </c>
      <c r="AJ20" s="60">
        <v>20.100000000000001</v>
      </c>
      <c r="AK20" s="65">
        <f t="shared" si="1"/>
        <v>21.196774193548389</v>
      </c>
      <c r="AL20" s="60">
        <v>3.4</v>
      </c>
      <c r="AM20" s="60">
        <v>7.9</v>
      </c>
      <c r="AN20" s="60">
        <v>8.1999999999999993</v>
      </c>
      <c r="AO20" s="60">
        <v>11.7</v>
      </c>
      <c r="AP20" s="60">
        <v>-0.7</v>
      </c>
      <c r="AQ20" s="60">
        <v>-5.4</v>
      </c>
      <c r="AR20" s="60">
        <v>-3.9</v>
      </c>
      <c r="AS20" s="60">
        <v>-2.1</v>
      </c>
      <c r="AT20" s="60">
        <v>8.6999999999999993</v>
      </c>
      <c r="AU20" s="60">
        <v>7.9</v>
      </c>
      <c r="AV20" s="60">
        <v>4.5</v>
      </c>
      <c r="AW20" s="60">
        <v>0.2</v>
      </c>
      <c r="AX20" s="60">
        <v>0.4</v>
      </c>
      <c r="AY20" s="60">
        <v>5.6</v>
      </c>
      <c r="AZ20" s="60">
        <v>4.8</v>
      </c>
      <c r="BA20" s="60">
        <v>8.1</v>
      </c>
      <c r="BB20" s="60">
        <v>1.4</v>
      </c>
      <c r="BC20" s="60">
        <v>0.2</v>
      </c>
      <c r="BD20" s="60">
        <v>8.8000000000000007</v>
      </c>
      <c r="BE20" s="60">
        <v>8.1</v>
      </c>
      <c r="BF20" s="60">
        <v>9.3000000000000007</v>
      </c>
      <c r="BG20" s="60">
        <v>2</v>
      </c>
      <c r="BH20" s="60">
        <v>6.5</v>
      </c>
      <c r="BI20" s="60">
        <v>1.5</v>
      </c>
      <c r="BJ20" s="60">
        <v>1.3</v>
      </c>
      <c r="BK20" s="60">
        <v>1.9</v>
      </c>
      <c r="BL20" s="60">
        <v>9.1</v>
      </c>
      <c r="BM20" s="60">
        <v>7.9</v>
      </c>
      <c r="BN20" s="60">
        <v>4</v>
      </c>
      <c r="BO20" s="60">
        <v>7.4</v>
      </c>
      <c r="BP20" s="60">
        <v>-0.6</v>
      </c>
      <c r="BQ20" s="18">
        <f t="shared" si="2"/>
        <v>4.1322580645161286</v>
      </c>
      <c r="BR20" s="4"/>
    </row>
    <row r="21" spans="2:70" x14ac:dyDescent="0.2">
      <c r="B21" s="1" t="str">
        <f t="shared" si="0"/>
        <v>Altiplano_Santa Matilde</v>
      </c>
      <c r="C21" s="22" t="s">
        <v>3</v>
      </c>
      <c r="D21" s="22" t="s">
        <v>133</v>
      </c>
      <c r="E21" s="22" t="s">
        <v>5</v>
      </c>
      <c r="F21" s="60">
        <v>24.4</v>
      </c>
      <c r="G21" s="60">
        <v>23.6</v>
      </c>
      <c r="H21" s="60">
        <v>23.5</v>
      </c>
      <c r="I21" s="60">
        <v>21.6</v>
      </c>
      <c r="J21" s="60">
        <v>19.600000000000001</v>
      </c>
      <c r="K21" s="60">
        <v>23.5</v>
      </c>
      <c r="L21" s="60">
        <v>24.5</v>
      </c>
      <c r="M21" s="60">
        <v>25.6</v>
      </c>
      <c r="N21" s="60">
        <v>17.2</v>
      </c>
      <c r="O21" s="60">
        <v>20.8</v>
      </c>
      <c r="P21" s="60">
        <v>23.6</v>
      </c>
      <c r="Q21" s="60">
        <v>25.6</v>
      </c>
      <c r="R21" s="60">
        <v>24.5</v>
      </c>
      <c r="S21" s="60">
        <v>26.2</v>
      </c>
      <c r="T21" s="60">
        <v>23.1</v>
      </c>
      <c r="U21" s="60">
        <v>25.2</v>
      </c>
      <c r="V21" s="60">
        <v>24.3</v>
      </c>
      <c r="W21" s="60">
        <v>23.7</v>
      </c>
      <c r="X21" s="60">
        <v>18.600000000000001</v>
      </c>
      <c r="Y21" s="60">
        <v>19.8</v>
      </c>
      <c r="Z21" s="60">
        <v>21.6</v>
      </c>
      <c r="AA21" s="60">
        <v>22.3</v>
      </c>
      <c r="AB21" s="60">
        <v>25</v>
      </c>
      <c r="AC21" s="60">
        <v>25.2</v>
      </c>
      <c r="AD21" s="60">
        <v>25.2</v>
      </c>
      <c r="AE21" s="60">
        <v>23.9</v>
      </c>
      <c r="AF21" s="60">
        <v>23</v>
      </c>
      <c r="AG21" s="60">
        <v>22.9</v>
      </c>
      <c r="AH21" s="60">
        <v>23.3</v>
      </c>
      <c r="AI21" s="60">
        <v>18.600000000000001</v>
      </c>
      <c r="AJ21" s="60">
        <v>21.6</v>
      </c>
      <c r="AK21" s="65">
        <f t="shared" si="1"/>
        <v>22.951612903225811</v>
      </c>
      <c r="AL21" s="60">
        <v>4.8</v>
      </c>
      <c r="AM21" s="60">
        <v>6.1</v>
      </c>
      <c r="AN21" s="60">
        <v>8.9</v>
      </c>
      <c r="AO21" s="60">
        <v>10.1</v>
      </c>
      <c r="AP21" s="60">
        <v>2</v>
      </c>
      <c r="AQ21" s="60">
        <v>-2.9</v>
      </c>
      <c r="AR21" s="60">
        <v>-1.9</v>
      </c>
      <c r="AS21" s="60">
        <v>-1.4</v>
      </c>
      <c r="AT21" s="60">
        <v>8.9</v>
      </c>
      <c r="AU21" s="60">
        <v>7.9</v>
      </c>
      <c r="AV21" s="60">
        <v>6.2</v>
      </c>
      <c r="AW21" s="60">
        <v>2.1</v>
      </c>
      <c r="AX21" s="60">
        <v>2.2999999999999998</v>
      </c>
      <c r="AY21" s="60">
        <v>3.3</v>
      </c>
      <c r="AZ21" s="60">
        <v>2.9</v>
      </c>
      <c r="BA21" s="60">
        <v>10</v>
      </c>
      <c r="BB21" s="60">
        <v>3.4</v>
      </c>
      <c r="BC21" s="60">
        <v>2.1</v>
      </c>
      <c r="BD21" s="60">
        <v>9</v>
      </c>
      <c r="BE21" s="60">
        <v>8</v>
      </c>
      <c r="BF21" s="60">
        <v>10.5</v>
      </c>
      <c r="BG21" s="60">
        <v>6.4</v>
      </c>
      <c r="BH21" s="60">
        <v>5.7</v>
      </c>
      <c r="BI21" s="60">
        <v>2.8</v>
      </c>
      <c r="BJ21" s="60">
        <v>2.9</v>
      </c>
      <c r="BK21" s="60">
        <v>4.3</v>
      </c>
      <c r="BL21" s="60">
        <v>8.1</v>
      </c>
      <c r="BM21" s="60">
        <v>7</v>
      </c>
      <c r="BN21" s="60">
        <v>4.5999999999999996</v>
      </c>
      <c r="BO21" s="60">
        <v>8.8000000000000007</v>
      </c>
      <c r="BP21" s="60">
        <v>6.3</v>
      </c>
      <c r="BQ21" s="18">
        <f t="shared" si="2"/>
        <v>5.1354838709677422</v>
      </c>
      <c r="BR21" s="4"/>
    </row>
    <row r="22" spans="2:70" x14ac:dyDescent="0.2">
      <c r="B22" s="1" t="str">
        <f t="shared" si="0"/>
        <v>Altiplano_La Herradura</v>
      </c>
      <c r="C22" s="22" t="s">
        <v>3</v>
      </c>
      <c r="D22" s="22" t="s">
        <v>131</v>
      </c>
      <c r="E22" s="22" t="s">
        <v>11</v>
      </c>
      <c r="F22" s="60">
        <v>22.7</v>
      </c>
      <c r="G22" s="60">
        <v>21.9</v>
      </c>
      <c r="H22" s="60">
        <v>21.7</v>
      </c>
      <c r="I22" s="60">
        <v>19.2</v>
      </c>
      <c r="J22" s="60">
        <v>18.2</v>
      </c>
      <c r="K22" s="60">
        <v>21.5</v>
      </c>
      <c r="L22" s="60">
        <v>23</v>
      </c>
      <c r="M22" s="60">
        <v>23.8</v>
      </c>
      <c r="N22" s="60">
        <v>14.5</v>
      </c>
      <c r="O22" s="60">
        <v>18.7</v>
      </c>
      <c r="P22" s="60">
        <v>22.6</v>
      </c>
      <c r="Q22" s="60">
        <v>23.6</v>
      </c>
      <c r="R22" s="60">
        <v>24.3</v>
      </c>
      <c r="S22" s="60">
        <v>23</v>
      </c>
      <c r="T22" s="60">
        <v>20.5</v>
      </c>
      <c r="U22" s="60">
        <v>23.7</v>
      </c>
      <c r="V22" s="60">
        <v>22.7</v>
      </c>
      <c r="W22" s="60">
        <v>22.8</v>
      </c>
      <c r="X22" s="60">
        <v>15.7</v>
      </c>
      <c r="Y22" s="60">
        <v>17.100000000000001</v>
      </c>
      <c r="Z22" s="60">
        <v>19.8</v>
      </c>
      <c r="AA22" s="60">
        <v>20</v>
      </c>
      <c r="AB22" s="60">
        <v>23.1</v>
      </c>
      <c r="AC22" s="60">
        <v>23.8</v>
      </c>
      <c r="AD22" s="60">
        <v>23.5</v>
      </c>
      <c r="AE22" s="60">
        <v>22.5</v>
      </c>
      <c r="AF22" s="60">
        <v>20.3</v>
      </c>
      <c r="AG22" s="60">
        <v>21.9</v>
      </c>
      <c r="AH22" s="60">
        <v>20.8</v>
      </c>
      <c r="AI22" s="60">
        <v>16.7</v>
      </c>
      <c r="AJ22" s="60">
        <v>21.9</v>
      </c>
      <c r="AK22" s="65">
        <f t="shared" si="1"/>
        <v>21.14516129032258</v>
      </c>
      <c r="AL22" s="60">
        <v>2.5</v>
      </c>
      <c r="AM22" s="60">
        <v>7.7</v>
      </c>
      <c r="AN22" s="60">
        <v>7.3</v>
      </c>
      <c r="AO22" s="60">
        <v>11.1</v>
      </c>
      <c r="AP22" s="60">
        <v>0.1</v>
      </c>
      <c r="AQ22" s="60">
        <v>-5.2</v>
      </c>
      <c r="AR22" s="60">
        <v>-4.2</v>
      </c>
      <c r="AS22" s="60">
        <v>-2</v>
      </c>
      <c r="AT22" s="60">
        <v>8.4</v>
      </c>
      <c r="AU22" s="60">
        <v>7.5</v>
      </c>
      <c r="AV22" s="60">
        <v>4.5</v>
      </c>
      <c r="AW22" s="60">
        <v>-0.6</v>
      </c>
      <c r="AX22" s="60">
        <v>-1.4</v>
      </c>
      <c r="AY22" s="60">
        <v>-1.7</v>
      </c>
      <c r="AZ22" s="60">
        <v>-0.3</v>
      </c>
      <c r="BA22" s="60">
        <v>8.6999999999999993</v>
      </c>
      <c r="BB22" s="60">
        <v>4.5</v>
      </c>
      <c r="BC22" s="60">
        <v>0.1</v>
      </c>
      <c r="BD22" s="60">
        <v>8.4</v>
      </c>
      <c r="BE22" s="60">
        <v>7.9</v>
      </c>
      <c r="BF22" s="60">
        <v>6.1</v>
      </c>
      <c r="BG22" s="60">
        <v>6</v>
      </c>
      <c r="BH22" s="60">
        <v>5.6</v>
      </c>
      <c r="BI22" s="60">
        <v>0.8</v>
      </c>
      <c r="BJ22" s="60">
        <v>1.2</v>
      </c>
      <c r="BK22" s="60">
        <v>1.2</v>
      </c>
      <c r="BL22" s="60">
        <v>6.9</v>
      </c>
      <c r="BM22" s="60">
        <v>6.1</v>
      </c>
      <c r="BN22" s="60">
        <v>1.5</v>
      </c>
      <c r="BO22" s="60">
        <v>6.5</v>
      </c>
      <c r="BP22" s="60">
        <v>1.3</v>
      </c>
      <c r="BQ22" s="18">
        <f t="shared" si="2"/>
        <v>3.435483870967742</v>
      </c>
      <c r="BR22" s="4"/>
    </row>
    <row r="23" spans="2:70" x14ac:dyDescent="0.2">
      <c r="B23" s="1" t="str">
        <f t="shared" si="0"/>
        <v>Altiplano_Peotillos</v>
      </c>
      <c r="C23" s="22" t="s">
        <v>3</v>
      </c>
      <c r="D23" s="22" t="s">
        <v>48</v>
      </c>
      <c r="E23" s="22" t="s">
        <v>49</v>
      </c>
      <c r="F23" s="61" t="s">
        <v>137</v>
      </c>
      <c r="G23" s="61" t="s">
        <v>137</v>
      </c>
      <c r="H23" s="61" t="s">
        <v>137</v>
      </c>
      <c r="I23" s="61" t="s">
        <v>137</v>
      </c>
      <c r="J23" s="61" t="s">
        <v>137</v>
      </c>
      <c r="K23" s="61" t="s">
        <v>137</v>
      </c>
      <c r="L23" s="61" t="s">
        <v>137</v>
      </c>
      <c r="M23" s="61" t="s">
        <v>137</v>
      </c>
      <c r="N23" s="61" t="s">
        <v>137</v>
      </c>
      <c r="O23" s="61" t="s">
        <v>137</v>
      </c>
      <c r="P23" s="61" t="s">
        <v>137</v>
      </c>
      <c r="Q23" s="61" t="s">
        <v>137</v>
      </c>
      <c r="R23" s="61" t="s">
        <v>137</v>
      </c>
      <c r="S23" s="61" t="s">
        <v>137</v>
      </c>
      <c r="T23" s="61" t="s">
        <v>137</v>
      </c>
      <c r="U23" s="61" t="s">
        <v>137</v>
      </c>
      <c r="V23" s="61" t="s">
        <v>137</v>
      </c>
      <c r="W23" s="61" t="s">
        <v>137</v>
      </c>
      <c r="X23" s="61" t="s">
        <v>137</v>
      </c>
      <c r="Y23" s="61" t="s">
        <v>137</v>
      </c>
      <c r="Z23" s="61" t="s">
        <v>137</v>
      </c>
      <c r="AA23" s="61" t="s">
        <v>137</v>
      </c>
      <c r="AB23" s="61" t="s">
        <v>137</v>
      </c>
      <c r="AC23" s="61" t="s">
        <v>137</v>
      </c>
      <c r="AD23" s="61" t="s">
        <v>137</v>
      </c>
      <c r="AE23" s="61" t="s">
        <v>137</v>
      </c>
      <c r="AF23" s="61" t="s">
        <v>137</v>
      </c>
      <c r="AG23" s="61" t="s">
        <v>137</v>
      </c>
      <c r="AH23" s="61" t="s">
        <v>137</v>
      </c>
      <c r="AI23" s="61" t="s">
        <v>137</v>
      </c>
      <c r="AJ23" s="60">
        <v>21.9</v>
      </c>
      <c r="AK23" s="65">
        <f t="shared" si="1"/>
        <v>21.9</v>
      </c>
      <c r="AL23" s="61" t="s">
        <v>137</v>
      </c>
      <c r="AM23" s="61" t="s">
        <v>137</v>
      </c>
      <c r="AN23" s="61" t="s">
        <v>137</v>
      </c>
      <c r="AO23" s="61" t="s">
        <v>137</v>
      </c>
      <c r="AP23" s="61" t="s">
        <v>137</v>
      </c>
      <c r="AQ23" s="61" t="s">
        <v>137</v>
      </c>
      <c r="AR23" s="61" t="s">
        <v>137</v>
      </c>
      <c r="AS23" s="61" t="s">
        <v>137</v>
      </c>
      <c r="AT23" s="61" t="s">
        <v>137</v>
      </c>
      <c r="AU23" s="61" t="s">
        <v>137</v>
      </c>
      <c r="AV23" s="61" t="s">
        <v>137</v>
      </c>
      <c r="AW23" s="61" t="s">
        <v>137</v>
      </c>
      <c r="AX23" s="61" t="s">
        <v>137</v>
      </c>
      <c r="AY23" s="61" t="s">
        <v>137</v>
      </c>
      <c r="AZ23" s="61" t="s">
        <v>137</v>
      </c>
      <c r="BA23" s="61" t="s">
        <v>137</v>
      </c>
      <c r="BB23" s="61" t="s">
        <v>137</v>
      </c>
      <c r="BC23" s="61" t="s">
        <v>137</v>
      </c>
      <c r="BD23" s="61" t="s">
        <v>137</v>
      </c>
      <c r="BE23" s="61" t="s">
        <v>137</v>
      </c>
      <c r="BF23" s="61" t="s">
        <v>137</v>
      </c>
      <c r="BG23" s="61" t="s">
        <v>137</v>
      </c>
      <c r="BH23" s="61" t="s">
        <v>137</v>
      </c>
      <c r="BI23" s="61" t="s">
        <v>137</v>
      </c>
      <c r="BJ23" s="61" t="s">
        <v>137</v>
      </c>
      <c r="BK23" s="61" t="s">
        <v>137</v>
      </c>
      <c r="BL23" s="61" t="s">
        <v>137</v>
      </c>
      <c r="BM23" s="61" t="s">
        <v>137</v>
      </c>
      <c r="BN23" s="61" t="s">
        <v>137</v>
      </c>
      <c r="BO23" s="61" t="s">
        <v>137</v>
      </c>
      <c r="BP23" s="60">
        <v>1.3</v>
      </c>
      <c r="BQ23" s="18">
        <f t="shared" si="2"/>
        <v>1.3</v>
      </c>
      <c r="BR23" s="4"/>
    </row>
    <row r="24" spans="2:70" x14ac:dyDescent="0.2">
      <c r="B24" s="1" t="str">
        <f t="shared" si="0"/>
        <v>Centro_Benito Juárez</v>
      </c>
      <c r="C24" s="82" t="s">
        <v>6</v>
      </c>
      <c r="D24" s="82" t="s">
        <v>7</v>
      </c>
      <c r="E24" s="82" t="s">
        <v>8</v>
      </c>
      <c r="F24" s="60">
        <v>26.4</v>
      </c>
      <c r="G24" s="60">
        <v>26</v>
      </c>
      <c r="H24" s="60">
        <v>26</v>
      </c>
      <c r="I24" s="60">
        <v>24.2</v>
      </c>
      <c r="J24" s="60">
        <v>21.7</v>
      </c>
      <c r="K24" s="60">
        <v>25.1</v>
      </c>
      <c r="L24" s="60">
        <v>27.5</v>
      </c>
      <c r="M24" s="60">
        <v>25.3</v>
      </c>
      <c r="N24" s="60">
        <v>14.7</v>
      </c>
      <c r="O24" s="60">
        <v>21.6</v>
      </c>
      <c r="P24" s="60">
        <v>26.1</v>
      </c>
      <c r="Q24" s="60">
        <v>26.5</v>
      </c>
      <c r="R24" s="60">
        <v>26.5</v>
      </c>
      <c r="S24" s="60">
        <v>25.5</v>
      </c>
      <c r="T24" s="60">
        <v>23.5</v>
      </c>
      <c r="U24" s="60">
        <v>26.6</v>
      </c>
      <c r="V24" s="60">
        <v>26.6</v>
      </c>
      <c r="W24" s="60">
        <v>26.8</v>
      </c>
      <c r="X24" s="60">
        <v>14.2</v>
      </c>
      <c r="Y24" s="60">
        <v>18.7</v>
      </c>
      <c r="Z24" s="60">
        <v>22.2</v>
      </c>
      <c r="AA24" s="60">
        <v>22.5</v>
      </c>
      <c r="AB24" s="60">
        <v>23.9</v>
      </c>
      <c r="AC24" s="60">
        <v>25.9</v>
      </c>
      <c r="AD24" s="60">
        <v>27</v>
      </c>
      <c r="AE24" s="60">
        <v>26</v>
      </c>
      <c r="AF24" s="60">
        <v>21.3</v>
      </c>
      <c r="AG24" s="60">
        <v>22.4</v>
      </c>
      <c r="AH24" s="60">
        <v>22.7</v>
      </c>
      <c r="AI24" s="60">
        <v>19.3</v>
      </c>
      <c r="AJ24" s="60">
        <v>26.9</v>
      </c>
      <c r="AK24" s="65">
        <f t="shared" si="1"/>
        <v>23.85806451612903</v>
      </c>
      <c r="AL24" s="60">
        <v>6.8</v>
      </c>
      <c r="AM24" s="60">
        <v>8</v>
      </c>
      <c r="AN24" s="60">
        <v>13.3</v>
      </c>
      <c r="AO24" s="60">
        <v>12.4</v>
      </c>
      <c r="AP24" s="60">
        <v>4.5</v>
      </c>
      <c r="AQ24" s="60">
        <v>0.6</v>
      </c>
      <c r="AR24" s="60">
        <v>1.8</v>
      </c>
      <c r="AS24" s="60">
        <v>1.6</v>
      </c>
      <c r="AT24" s="60">
        <v>10.1</v>
      </c>
      <c r="AU24" s="60">
        <v>9.4</v>
      </c>
      <c r="AV24" s="60">
        <v>4.7</v>
      </c>
      <c r="AW24" s="60">
        <v>2.2999999999999998</v>
      </c>
      <c r="AX24" s="60">
        <v>1.6</v>
      </c>
      <c r="AY24" s="60">
        <v>0.4</v>
      </c>
      <c r="AZ24" s="60">
        <v>1</v>
      </c>
      <c r="BA24" s="60">
        <v>8.1999999999999993</v>
      </c>
      <c r="BB24" s="60">
        <v>7.8</v>
      </c>
      <c r="BC24" s="60">
        <v>4.7</v>
      </c>
      <c r="BD24" s="60">
        <v>9.1999999999999993</v>
      </c>
      <c r="BE24" s="60">
        <v>8.6999999999999993</v>
      </c>
      <c r="BF24" s="60">
        <v>7</v>
      </c>
      <c r="BG24" s="60">
        <v>4.9000000000000004</v>
      </c>
      <c r="BH24" s="60">
        <v>5.8</v>
      </c>
      <c r="BI24" s="60">
        <v>3.2</v>
      </c>
      <c r="BJ24" s="60">
        <v>2.7</v>
      </c>
      <c r="BK24" s="60">
        <v>4.7</v>
      </c>
      <c r="BL24" s="60">
        <v>7.4</v>
      </c>
      <c r="BM24" s="60">
        <v>7.9</v>
      </c>
      <c r="BN24" s="60">
        <v>3</v>
      </c>
      <c r="BO24" s="60">
        <v>8.1</v>
      </c>
      <c r="BP24" s="60">
        <v>3.7</v>
      </c>
      <c r="BQ24" s="18">
        <f t="shared" si="2"/>
        <v>5.6612903225806441</v>
      </c>
      <c r="BR24" s="4"/>
    </row>
    <row r="25" spans="2:70" x14ac:dyDescent="0.2">
      <c r="B25" s="1" t="str">
        <f t="shared" si="0"/>
        <v>Centro_El Polvorín</v>
      </c>
      <c r="C25" s="82" t="s">
        <v>6</v>
      </c>
      <c r="D25" s="82" t="s">
        <v>25</v>
      </c>
      <c r="E25" s="82" t="s">
        <v>26</v>
      </c>
      <c r="F25" s="60">
        <v>25.3</v>
      </c>
      <c r="G25" s="60">
        <v>27.1</v>
      </c>
      <c r="H25" s="60">
        <v>26.3</v>
      </c>
      <c r="I25" s="60">
        <v>25.7</v>
      </c>
      <c r="J25" s="60">
        <v>23.1</v>
      </c>
      <c r="K25" s="60">
        <v>24.7</v>
      </c>
      <c r="L25" s="60">
        <v>27.3</v>
      </c>
      <c r="M25" s="60">
        <v>22.5</v>
      </c>
      <c r="N25" s="60">
        <v>14.1</v>
      </c>
      <c r="O25" s="60">
        <v>19.2</v>
      </c>
      <c r="P25" s="60">
        <v>25.3</v>
      </c>
      <c r="Q25" s="60">
        <v>26.3</v>
      </c>
      <c r="R25" s="60">
        <v>27.4</v>
      </c>
      <c r="S25" s="60">
        <v>26.1</v>
      </c>
      <c r="T25" s="60">
        <v>21.6</v>
      </c>
      <c r="U25" s="60">
        <v>27.7</v>
      </c>
      <c r="V25" s="60">
        <v>28.2</v>
      </c>
      <c r="W25" s="60">
        <v>25.7</v>
      </c>
      <c r="X25" s="60">
        <v>13.3</v>
      </c>
      <c r="Y25" s="60">
        <v>17.7</v>
      </c>
      <c r="Z25" s="60">
        <v>20.7</v>
      </c>
      <c r="AA25" s="60">
        <v>21.3</v>
      </c>
      <c r="AB25" s="60">
        <v>23.7</v>
      </c>
      <c r="AC25" s="60">
        <v>26.1</v>
      </c>
      <c r="AD25" s="60">
        <v>26.9</v>
      </c>
      <c r="AE25" s="60">
        <v>27.7</v>
      </c>
      <c r="AF25" s="60">
        <v>20.8</v>
      </c>
      <c r="AG25" s="60">
        <v>22.2</v>
      </c>
      <c r="AH25" s="60">
        <v>23</v>
      </c>
      <c r="AI25" s="60">
        <v>16.5</v>
      </c>
      <c r="AJ25" s="60">
        <v>27.4</v>
      </c>
      <c r="AK25" s="65">
        <f t="shared" si="1"/>
        <v>23.57741935483871</v>
      </c>
      <c r="AL25" s="60">
        <v>7.8</v>
      </c>
      <c r="AM25" s="60">
        <v>7.2</v>
      </c>
      <c r="AN25" s="60">
        <v>11</v>
      </c>
      <c r="AO25" s="60">
        <v>14</v>
      </c>
      <c r="AP25" s="60">
        <v>7.2</v>
      </c>
      <c r="AQ25" s="60">
        <v>-0.5</v>
      </c>
      <c r="AR25" s="60">
        <v>-1</v>
      </c>
      <c r="AS25" s="60">
        <v>1.1000000000000001</v>
      </c>
      <c r="AT25" s="60">
        <v>9.5</v>
      </c>
      <c r="AU25" s="60">
        <v>9.8000000000000007</v>
      </c>
      <c r="AV25" s="60">
        <v>9.6</v>
      </c>
      <c r="AW25" s="60">
        <v>4</v>
      </c>
      <c r="AX25" s="60">
        <v>2.9</v>
      </c>
      <c r="AY25" s="60">
        <v>3.8</v>
      </c>
      <c r="AZ25" s="60">
        <v>5</v>
      </c>
      <c r="BA25" s="60">
        <v>10.5</v>
      </c>
      <c r="BB25" s="60">
        <v>6.6</v>
      </c>
      <c r="BC25" s="60">
        <v>7</v>
      </c>
      <c r="BD25" s="60">
        <v>8.8000000000000007</v>
      </c>
      <c r="BE25" s="60">
        <v>8.9</v>
      </c>
      <c r="BF25" s="60">
        <v>8.8000000000000007</v>
      </c>
      <c r="BG25" s="60">
        <v>7.4</v>
      </c>
      <c r="BH25" s="60">
        <v>7.5</v>
      </c>
      <c r="BI25" s="60">
        <v>9.1</v>
      </c>
      <c r="BJ25" s="60">
        <v>11.7</v>
      </c>
      <c r="BK25" s="60">
        <v>8.1999999999999993</v>
      </c>
      <c r="BL25" s="60">
        <v>9.5</v>
      </c>
      <c r="BM25" s="60">
        <v>9.1</v>
      </c>
      <c r="BN25" s="60">
        <v>5.2</v>
      </c>
      <c r="BO25" s="60">
        <v>8.4</v>
      </c>
      <c r="BP25" s="60">
        <v>8.9</v>
      </c>
      <c r="BQ25" s="18">
        <f t="shared" si="2"/>
        <v>7.3225806451612891</v>
      </c>
      <c r="BR25" s="4"/>
    </row>
    <row r="26" spans="2:70" x14ac:dyDescent="0.2">
      <c r="B26" s="1" t="str">
        <f t="shared" si="0"/>
        <v xml:space="preserve">Centro_Santa Clara </v>
      </c>
      <c r="C26" s="82" t="s">
        <v>6</v>
      </c>
      <c r="D26" s="82" t="s">
        <v>64</v>
      </c>
      <c r="E26" s="82" t="s">
        <v>65</v>
      </c>
      <c r="F26" s="60">
        <v>26.3</v>
      </c>
      <c r="G26" s="60">
        <v>28.2</v>
      </c>
      <c r="H26" s="60">
        <v>27.9</v>
      </c>
      <c r="I26" s="60">
        <v>26.8</v>
      </c>
      <c r="J26" s="60">
        <v>23.7</v>
      </c>
      <c r="K26" s="60">
        <v>24.7</v>
      </c>
      <c r="L26" s="60">
        <v>27.5</v>
      </c>
      <c r="M26" s="60">
        <v>24.1</v>
      </c>
      <c r="N26" s="60">
        <v>14.6</v>
      </c>
      <c r="O26" s="60">
        <v>20.2</v>
      </c>
      <c r="P26" s="60">
        <v>25.3</v>
      </c>
      <c r="Q26" s="60">
        <v>26.5</v>
      </c>
      <c r="R26" s="60">
        <v>26.6</v>
      </c>
      <c r="S26" s="60">
        <v>25.8</v>
      </c>
      <c r="T26" s="60">
        <v>23.4</v>
      </c>
      <c r="U26" s="60">
        <v>26.6</v>
      </c>
      <c r="V26" s="60">
        <v>29.3</v>
      </c>
      <c r="W26" s="60">
        <v>25.6</v>
      </c>
      <c r="X26" s="60">
        <v>15</v>
      </c>
      <c r="Y26" s="60">
        <v>18.8</v>
      </c>
      <c r="Z26" s="60">
        <v>21.5</v>
      </c>
      <c r="AA26" s="60">
        <v>22.8</v>
      </c>
      <c r="AB26" s="60">
        <v>23.5</v>
      </c>
      <c r="AC26" s="60">
        <v>26.2</v>
      </c>
      <c r="AD26" s="60">
        <v>26.8</v>
      </c>
      <c r="AE26" s="60">
        <v>27.1</v>
      </c>
      <c r="AF26" s="60">
        <v>21.5</v>
      </c>
      <c r="AG26" s="60">
        <v>22.8</v>
      </c>
      <c r="AH26" s="60">
        <v>23.7</v>
      </c>
      <c r="AI26" s="60">
        <v>17.600000000000001</v>
      </c>
      <c r="AJ26" s="60">
        <v>28</v>
      </c>
      <c r="AK26" s="65">
        <f t="shared" si="1"/>
        <v>24.14193548387097</v>
      </c>
      <c r="AL26" s="60">
        <v>7.6</v>
      </c>
      <c r="AM26" s="60">
        <v>7.7</v>
      </c>
      <c r="AN26" s="60">
        <v>12.9</v>
      </c>
      <c r="AO26" s="60">
        <v>12.5</v>
      </c>
      <c r="AP26" s="60">
        <v>6.9</v>
      </c>
      <c r="AQ26" s="60">
        <v>-1.2</v>
      </c>
      <c r="AR26" s="60">
        <v>-1.8</v>
      </c>
      <c r="AS26" s="60">
        <v>0.4</v>
      </c>
      <c r="AT26" s="60">
        <v>10.5</v>
      </c>
      <c r="AU26" s="60">
        <v>9.6999999999999993</v>
      </c>
      <c r="AV26" s="60">
        <v>10.4</v>
      </c>
      <c r="AW26" s="60">
        <v>3.3</v>
      </c>
      <c r="AX26" s="60">
        <v>2.2999999999999998</v>
      </c>
      <c r="AY26" s="60">
        <v>0.9</v>
      </c>
      <c r="AZ26" s="60">
        <v>5.8</v>
      </c>
      <c r="BA26" s="60">
        <v>9.1999999999999993</v>
      </c>
      <c r="BB26" s="60">
        <v>6.2</v>
      </c>
      <c r="BC26" s="60">
        <v>4.2</v>
      </c>
      <c r="BD26" s="60">
        <v>8.9</v>
      </c>
      <c r="BE26" s="60">
        <v>8.9</v>
      </c>
      <c r="BF26" s="60">
        <v>9</v>
      </c>
      <c r="BG26" s="60">
        <v>7.3</v>
      </c>
      <c r="BH26" s="60">
        <v>6.9</v>
      </c>
      <c r="BI26" s="60">
        <v>9</v>
      </c>
      <c r="BJ26" s="60">
        <v>9.6</v>
      </c>
      <c r="BK26" s="60">
        <v>6.7</v>
      </c>
      <c r="BL26" s="60">
        <v>9.3000000000000007</v>
      </c>
      <c r="BM26" s="60">
        <v>8.1</v>
      </c>
      <c r="BN26" s="60">
        <v>4</v>
      </c>
      <c r="BO26" s="60">
        <v>8.6</v>
      </c>
      <c r="BP26" s="60">
        <v>8.1999999999999993</v>
      </c>
      <c r="BQ26" s="18">
        <f t="shared" si="2"/>
        <v>6.838709677419355</v>
      </c>
      <c r="BR26" s="4"/>
    </row>
    <row r="27" spans="2:70" x14ac:dyDescent="0.2">
      <c r="B27" s="1" t="str">
        <f t="shared" si="0"/>
        <v>Centro_INIFAP San Luis</v>
      </c>
      <c r="C27" s="82" t="s">
        <v>6</v>
      </c>
      <c r="D27" s="82" t="s">
        <v>106</v>
      </c>
      <c r="E27" s="82" t="s">
        <v>104</v>
      </c>
      <c r="F27" s="60">
        <v>25.2</v>
      </c>
      <c r="G27" s="60">
        <v>24.5</v>
      </c>
      <c r="H27" s="60">
        <v>25.3</v>
      </c>
      <c r="I27" s="60">
        <v>22.9</v>
      </c>
      <c r="J27" s="60">
        <v>21.3</v>
      </c>
      <c r="K27" s="60">
        <v>25.2</v>
      </c>
      <c r="L27" s="60">
        <v>27</v>
      </c>
      <c r="M27" s="60">
        <v>25</v>
      </c>
      <c r="N27" s="60">
        <v>15.3</v>
      </c>
      <c r="O27" s="60">
        <v>21.7</v>
      </c>
      <c r="P27" s="60">
        <v>24.9</v>
      </c>
      <c r="Q27" s="60">
        <v>26.4</v>
      </c>
      <c r="R27" s="60">
        <v>26.7</v>
      </c>
      <c r="S27" s="60">
        <v>25.2</v>
      </c>
      <c r="T27" s="60">
        <v>23.3</v>
      </c>
      <c r="U27" s="60">
        <v>26.8</v>
      </c>
      <c r="V27" s="60">
        <v>26</v>
      </c>
      <c r="W27" s="60">
        <v>26.6</v>
      </c>
      <c r="X27" s="60">
        <v>15.7</v>
      </c>
      <c r="Y27" s="60">
        <v>19.399999999999999</v>
      </c>
      <c r="Z27" s="60">
        <v>22.5</v>
      </c>
      <c r="AA27" s="60">
        <v>22.7</v>
      </c>
      <c r="AB27" s="60">
        <v>24.1</v>
      </c>
      <c r="AC27" s="60">
        <v>27.2</v>
      </c>
      <c r="AD27" s="60">
        <v>26.4</v>
      </c>
      <c r="AE27" s="60">
        <v>25.3</v>
      </c>
      <c r="AF27" s="60">
        <v>21.2</v>
      </c>
      <c r="AG27" s="60">
        <v>23.1</v>
      </c>
      <c r="AH27" s="60">
        <v>22.7</v>
      </c>
      <c r="AI27" s="60">
        <v>18.600000000000001</v>
      </c>
      <c r="AJ27" s="60">
        <v>25.8</v>
      </c>
      <c r="AK27" s="65">
        <f t="shared" si="1"/>
        <v>23.677419354838712</v>
      </c>
      <c r="AL27" s="60">
        <v>5.5</v>
      </c>
      <c r="AM27" s="60">
        <v>5.6</v>
      </c>
      <c r="AN27" s="60">
        <v>9.9</v>
      </c>
      <c r="AO27" s="60">
        <v>13.3</v>
      </c>
      <c r="AP27" s="60">
        <v>3.4</v>
      </c>
      <c r="AQ27" s="60">
        <v>-3.9</v>
      </c>
      <c r="AR27" s="60">
        <v>-3</v>
      </c>
      <c r="AS27" s="60">
        <v>-0.8</v>
      </c>
      <c r="AT27" s="60">
        <v>9.9</v>
      </c>
      <c r="AU27" s="60">
        <v>7.5</v>
      </c>
      <c r="AV27" s="60">
        <v>7.9</v>
      </c>
      <c r="AW27" s="60">
        <v>0.6</v>
      </c>
      <c r="AX27" s="60">
        <v>-0.1</v>
      </c>
      <c r="AY27" s="60">
        <v>0.2</v>
      </c>
      <c r="AZ27" s="60">
        <v>2.7</v>
      </c>
      <c r="BA27" s="60">
        <v>5.9</v>
      </c>
      <c r="BB27" s="60">
        <v>6.1</v>
      </c>
      <c r="BC27" s="60">
        <v>3.1</v>
      </c>
      <c r="BD27" s="60">
        <v>9.8000000000000007</v>
      </c>
      <c r="BE27" s="60">
        <v>9.4</v>
      </c>
      <c r="BF27" s="60">
        <v>11</v>
      </c>
      <c r="BG27" s="60">
        <v>4.3</v>
      </c>
      <c r="BH27" s="60">
        <v>5.2</v>
      </c>
      <c r="BI27" s="60">
        <v>2.5</v>
      </c>
      <c r="BJ27" s="60">
        <v>2.9</v>
      </c>
      <c r="BK27" s="60">
        <v>3.3</v>
      </c>
      <c r="BL27" s="60">
        <v>8.9</v>
      </c>
      <c r="BM27" s="60">
        <v>5.6</v>
      </c>
      <c r="BN27" s="60">
        <v>2.5</v>
      </c>
      <c r="BO27" s="60">
        <v>4.7</v>
      </c>
      <c r="BP27" s="60">
        <v>3.5</v>
      </c>
      <c r="BQ27" s="18">
        <f t="shared" si="2"/>
        <v>4.7548387096774185</v>
      </c>
      <c r="BR27" s="4"/>
    </row>
    <row r="28" spans="2:70" x14ac:dyDescent="0.2">
      <c r="B28" s="1" t="str">
        <f t="shared" si="0"/>
        <v>Centro_La Lugarda</v>
      </c>
      <c r="C28" s="82" t="s">
        <v>6</v>
      </c>
      <c r="D28" s="82" t="s">
        <v>39</v>
      </c>
      <c r="E28" s="82" t="s">
        <v>40</v>
      </c>
      <c r="F28" s="60">
        <v>21.4</v>
      </c>
      <c r="G28" s="60">
        <v>22.9</v>
      </c>
      <c r="H28" s="60">
        <v>22.2</v>
      </c>
      <c r="I28" s="60">
        <v>19.899999999999999</v>
      </c>
      <c r="J28" s="60">
        <v>18.8</v>
      </c>
      <c r="K28" s="60">
        <v>22</v>
      </c>
      <c r="L28" s="60">
        <v>23.5</v>
      </c>
      <c r="M28" s="60">
        <v>24.7</v>
      </c>
      <c r="N28" s="60">
        <v>15.6</v>
      </c>
      <c r="O28" s="60">
        <v>21.5</v>
      </c>
      <c r="P28" s="60">
        <v>22.4</v>
      </c>
      <c r="Q28" s="60">
        <v>24.4</v>
      </c>
      <c r="R28" s="60">
        <v>24.1</v>
      </c>
      <c r="S28" s="60">
        <v>24</v>
      </c>
      <c r="T28" s="60">
        <v>20.8</v>
      </c>
      <c r="U28" s="60">
        <v>23.8</v>
      </c>
      <c r="V28" s="60">
        <v>23.4</v>
      </c>
      <c r="W28" s="60">
        <v>23.7</v>
      </c>
      <c r="X28" s="60">
        <v>15.6</v>
      </c>
      <c r="Y28" s="60">
        <v>18.8</v>
      </c>
      <c r="Z28" s="60">
        <v>21.9</v>
      </c>
      <c r="AA28" s="60">
        <v>21.7</v>
      </c>
      <c r="AB28" s="60">
        <v>23.2</v>
      </c>
      <c r="AC28" s="60">
        <v>25</v>
      </c>
      <c r="AD28" s="60">
        <v>24.2</v>
      </c>
      <c r="AE28" s="60">
        <v>23.7</v>
      </c>
      <c r="AF28" s="60">
        <v>22.3</v>
      </c>
      <c r="AG28" s="60">
        <v>22.5</v>
      </c>
      <c r="AH28" s="60">
        <v>21.4</v>
      </c>
      <c r="AI28" s="60">
        <v>18</v>
      </c>
      <c r="AJ28" s="60">
        <v>22.5</v>
      </c>
      <c r="AK28" s="65">
        <f t="shared" si="1"/>
        <v>21.932258064516127</v>
      </c>
      <c r="AL28" s="60">
        <v>7.5</v>
      </c>
      <c r="AM28" s="60">
        <v>8.5</v>
      </c>
      <c r="AN28" s="60">
        <v>8.1</v>
      </c>
      <c r="AO28" s="60">
        <v>9.3000000000000007</v>
      </c>
      <c r="AP28" s="60">
        <v>6</v>
      </c>
      <c r="AQ28" s="60">
        <v>-1</v>
      </c>
      <c r="AR28" s="60">
        <v>0.2</v>
      </c>
      <c r="AS28" s="60">
        <v>0.5</v>
      </c>
      <c r="AT28" s="60">
        <v>9.4</v>
      </c>
      <c r="AU28" s="60">
        <v>7.9</v>
      </c>
      <c r="AV28" s="60">
        <v>4.2</v>
      </c>
      <c r="AW28" s="60">
        <v>2.2000000000000002</v>
      </c>
      <c r="AX28" s="60">
        <v>1.8</v>
      </c>
      <c r="AY28" s="60">
        <v>0.1</v>
      </c>
      <c r="AZ28" s="60">
        <v>0.3</v>
      </c>
      <c r="BA28" s="60">
        <v>4.4000000000000004</v>
      </c>
      <c r="BB28" s="60">
        <v>8.1</v>
      </c>
      <c r="BC28" s="60">
        <v>3.3</v>
      </c>
      <c r="BD28" s="60">
        <v>9.1</v>
      </c>
      <c r="BE28" s="60">
        <v>8.1999999999999993</v>
      </c>
      <c r="BF28" s="60">
        <v>8.1</v>
      </c>
      <c r="BG28" s="60">
        <v>3.7</v>
      </c>
      <c r="BH28" s="60">
        <v>2.5</v>
      </c>
      <c r="BI28" s="60">
        <v>2</v>
      </c>
      <c r="BJ28" s="60">
        <v>3.3</v>
      </c>
      <c r="BK28" s="60">
        <v>5.0999999999999996</v>
      </c>
      <c r="BL28" s="60">
        <v>3.7</v>
      </c>
      <c r="BM28" s="60">
        <v>4.2</v>
      </c>
      <c r="BN28" s="60">
        <v>2.5</v>
      </c>
      <c r="BO28" s="60">
        <v>5.6</v>
      </c>
      <c r="BP28" s="60">
        <v>3</v>
      </c>
      <c r="BQ28" s="18">
        <f t="shared" si="2"/>
        <v>4.5741935483870959</v>
      </c>
      <c r="BR28" s="4"/>
    </row>
    <row r="29" spans="2:70" x14ac:dyDescent="0.2">
      <c r="B29" s="1" t="str">
        <f t="shared" si="0"/>
        <v>Centro_La Purisima</v>
      </c>
      <c r="C29" s="82" t="s">
        <v>6</v>
      </c>
      <c r="D29" s="82" t="s">
        <v>41</v>
      </c>
      <c r="E29" s="82" t="s">
        <v>42</v>
      </c>
      <c r="F29" s="61" t="s">
        <v>137</v>
      </c>
      <c r="G29" s="61" t="s">
        <v>137</v>
      </c>
      <c r="H29" s="61" t="s">
        <v>137</v>
      </c>
      <c r="I29" s="61" t="s">
        <v>137</v>
      </c>
      <c r="J29" s="61" t="s">
        <v>137</v>
      </c>
      <c r="K29" s="61" t="s">
        <v>137</v>
      </c>
      <c r="L29" s="61" t="s">
        <v>137</v>
      </c>
      <c r="M29" s="61" t="s">
        <v>137</v>
      </c>
      <c r="N29" s="61" t="s">
        <v>137</v>
      </c>
      <c r="O29" s="61" t="s">
        <v>137</v>
      </c>
      <c r="P29" s="61" t="s">
        <v>137</v>
      </c>
      <c r="Q29" s="61" t="s">
        <v>137</v>
      </c>
      <c r="R29" s="61" t="s">
        <v>137</v>
      </c>
      <c r="S29" s="61" t="s">
        <v>137</v>
      </c>
      <c r="T29" s="61" t="s">
        <v>137</v>
      </c>
      <c r="U29" s="61" t="s">
        <v>137</v>
      </c>
      <c r="V29" s="61" t="s">
        <v>137</v>
      </c>
      <c r="W29" s="61" t="s">
        <v>137</v>
      </c>
      <c r="X29" s="61" t="s">
        <v>137</v>
      </c>
      <c r="Y29" s="61" t="s">
        <v>137</v>
      </c>
      <c r="Z29" s="61" t="s">
        <v>137</v>
      </c>
      <c r="AA29" s="61" t="s">
        <v>137</v>
      </c>
      <c r="AB29" s="61" t="s">
        <v>137</v>
      </c>
      <c r="AC29" s="61" t="s">
        <v>137</v>
      </c>
      <c r="AD29" s="61" t="s">
        <v>137</v>
      </c>
      <c r="AE29" s="61" t="s">
        <v>137</v>
      </c>
      <c r="AF29" s="61" t="s">
        <v>137</v>
      </c>
      <c r="AG29" s="61" t="s">
        <v>137</v>
      </c>
      <c r="AH29" s="61" t="s">
        <v>137</v>
      </c>
      <c r="AI29" s="61" t="s">
        <v>137</v>
      </c>
      <c r="AJ29" s="60">
        <v>22.5</v>
      </c>
      <c r="AK29" s="65">
        <f t="shared" si="1"/>
        <v>22.5</v>
      </c>
      <c r="AL29" s="61" t="s">
        <v>137</v>
      </c>
      <c r="AM29" s="61" t="s">
        <v>137</v>
      </c>
      <c r="AN29" s="61" t="s">
        <v>137</v>
      </c>
      <c r="AO29" s="61" t="s">
        <v>137</v>
      </c>
      <c r="AP29" s="61" t="s">
        <v>137</v>
      </c>
      <c r="AQ29" s="61" t="s">
        <v>137</v>
      </c>
      <c r="AR29" s="61" t="s">
        <v>137</v>
      </c>
      <c r="AS29" s="61" t="s">
        <v>137</v>
      </c>
      <c r="AT29" s="61" t="s">
        <v>137</v>
      </c>
      <c r="AU29" s="61" t="s">
        <v>137</v>
      </c>
      <c r="AV29" s="61" t="s">
        <v>137</v>
      </c>
      <c r="AW29" s="61" t="s">
        <v>137</v>
      </c>
      <c r="AX29" s="61" t="s">
        <v>137</v>
      </c>
      <c r="AY29" s="61" t="s">
        <v>137</v>
      </c>
      <c r="AZ29" s="61" t="s">
        <v>137</v>
      </c>
      <c r="BA29" s="61" t="s">
        <v>137</v>
      </c>
      <c r="BB29" s="61" t="s">
        <v>137</v>
      </c>
      <c r="BC29" s="61" t="s">
        <v>137</v>
      </c>
      <c r="BD29" s="61" t="s">
        <v>137</v>
      </c>
      <c r="BE29" s="61" t="s">
        <v>137</v>
      </c>
      <c r="BF29" s="61" t="s">
        <v>137</v>
      </c>
      <c r="BG29" s="61" t="s">
        <v>137</v>
      </c>
      <c r="BH29" s="61" t="s">
        <v>137</v>
      </c>
      <c r="BI29" s="61" t="s">
        <v>137</v>
      </c>
      <c r="BJ29" s="61" t="s">
        <v>137</v>
      </c>
      <c r="BK29" s="61" t="s">
        <v>137</v>
      </c>
      <c r="BL29" s="61" t="s">
        <v>137</v>
      </c>
      <c r="BM29" s="61" t="s">
        <v>137</v>
      </c>
      <c r="BN29" s="61" t="s">
        <v>137</v>
      </c>
      <c r="BO29" s="61" t="s">
        <v>137</v>
      </c>
      <c r="BP29" s="60">
        <v>3</v>
      </c>
      <c r="BQ29" s="18">
        <f t="shared" si="2"/>
        <v>3</v>
      </c>
      <c r="BR29" s="4"/>
    </row>
    <row r="30" spans="2:70" x14ac:dyDescent="0.2">
      <c r="B30" s="1" t="str">
        <f t="shared" si="0"/>
        <v>Centro_San Ignacio</v>
      </c>
      <c r="C30" s="82" t="s">
        <v>6</v>
      </c>
      <c r="D30" s="82" t="s">
        <v>61</v>
      </c>
      <c r="E30" s="82" t="s">
        <v>62</v>
      </c>
      <c r="F30" s="60">
        <v>26</v>
      </c>
      <c r="G30" s="60">
        <v>27.6</v>
      </c>
      <c r="H30" s="60">
        <v>25.4</v>
      </c>
      <c r="I30" s="60">
        <v>23</v>
      </c>
      <c r="J30" s="60">
        <v>24.1</v>
      </c>
      <c r="K30" s="60">
        <v>27</v>
      </c>
      <c r="L30" s="60">
        <v>27.6</v>
      </c>
      <c r="M30" s="60">
        <v>27.1</v>
      </c>
      <c r="N30" s="60">
        <v>14.9</v>
      </c>
      <c r="O30" s="60">
        <v>23.3</v>
      </c>
      <c r="P30" s="60">
        <v>25.5</v>
      </c>
      <c r="Q30" s="60">
        <v>27.2</v>
      </c>
      <c r="R30" s="60">
        <v>27.6</v>
      </c>
      <c r="S30" s="60">
        <v>25.9</v>
      </c>
      <c r="T30" s="60">
        <v>23</v>
      </c>
      <c r="U30" s="60">
        <v>26.7</v>
      </c>
      <c r="V30" s="60">
        <v>27.2</v>
      </c>
      <c r="W30" s="60">
        <v>25.9</v>
      </c>
      <c r="X30" s="60">
        <v>15.5</v>
      </c>
      <c r="Y30" s="60">
        <v>21.3</v>
      </c>
      <c r="Z30" s="60">
        <v>25.2</v>
      </c>
      <c r="AA30" s="60">
        <v>24.9</v>
      </c>
      <c r="AB30" s="60">
        <v>24.4</v>
      </c>
      <c r="AC30" s="60">
        <v>27.8</v>
      </c>
      <c r="AD30" s="60">
        <v>27.2</v>
      </c>
      <c r="AE30" s="60">
        <v>26.6</v>
      </c>
      <c r="AF30" s="60">
        <v>23.2</v>
      </c>
      <c r="AG30" s="60">
        <v>24.3</v>
      </c>
      <c r="AH30" s="60">
        <v>23.3</v>
      </c>
      <c r="AI30" s="60">
        <v>19.3</v>
      </c>
      <c r="AJ30" s="60">
        <v>26.9</v>
      </c>
      <c r="AK30" s="65">
        <f t="shared" si="1"/>
        <v>24.674193548387091</v>
      </c>
      <c r="AL30" s="60">
        <v>8.3000000000000007</v>
      </c>
      <c r="AM30" s="60">
        <v>8.9</v>
      </c>
      <c r="AN30" s="60">
        <v>11.3</v>
      </c>
      <c r="AO30" s="60">
        <v>12.5</v>
      </c>
      <c r="AP30" s="60">
        <v>6.1</v>
      </c>
      <c r="AQ30" s="60">
        <v>-0.7</v>
      </c>
      <c r="AR30" s="60">
        <v>0.5</v>
      </c>
      <c r="AS30" s="60">
        <v>1.3</v>
      </c>
      <c r="AT30" s="60">
        <v>11.3</v>
      </c>
      <c r="AU30" s="60">
        <v>9.5</v>
      </c>
      <c r="AV30" s="60">
        <v>9.9</v>
      </c>
      <c r="AW30" s="60">
        <v>3.8</v>
      </c>
      <c r="AX30" s="60">
        <v>1.9</v>
      </c>
      <c r="AY30" s="60">
        <v>2</v>
      </c>
      <c r="AZ30" s="60">
        <v>3.4</v>
      </c>
      <c r="BA30" s="60">
        <v>7</v>
      </c>
      <c r="BB30" s="60">
        <v>7</v>
      </c>
      <c r="BC30" s="60">
        <v>5.5</v>
      </c>
      <c r="BD30" s="60">
        <v>10.5</v>
      </c>
      <c r="BE30" s="60">
        <v>9.6</v>
      </c>
      <c r="BF30" s="60">
        <v>8.6</v>
      </c>
      <c r="BG30" s="60">
        <v>4.9000000000000004</v>
      </c>
      <c r="BH30" s="60">
        <v>6.9</v>
      </c>
      <c r="BI30" s="60">
        <v>3.8</v>
      </c>
      <c r="BJ30" s="60">
        <v>4.2</v>
      </c>
      <c r="BK30" s="60">
        <v>4.8</v>
      </c>
      <c r="BL30" s="60">
        <v>7.2</v>
      </c>
      <c r="BM30" s="60">
        <v>7.8</v>
      </c>
      <c r="BN30" s="60">
        <v>4.3</v>
      </c>
      <c r="BO30" s="60">
        <v>8.5</v>
      </c>
      <c r="BP30" s="60">
        <v>4.5</v>
      </c>
      <c r="BQ30" s="18">
        <f t="shared" si="2"/>
        <v>6.2935483870967754</v>
      </c>
      <c r="BR30" s="4"/>
    </row>
    <row r="31" spans="2:70" x14ac:dyDescent="0.2">
      <c r="B31" s="1" t="str">
        <f t="shared" si="0"/>
        <v>Centro_San Isidro</v>
      </c>
      <c r="C31" s="82" t="s">
        <v>6</v>
      </c>
      <c r="D31" s="82" t="s">
        <v>63</v>
      </c>
      <c r="E31" s="82" t="s">
        <v>62</v>
      </c>
      <c r="F31" s="60">
        <v>25.6</v>
      </c>
      <c r="G31" s="60">
        <v>26.6</v>
      </c>
      <c r="H31" s="60">
        <v>24.7</v>
      </c>
      <c r="I31" s="60">
        <v>22</v>
      </c>
      <c r="J31" s="60">
        <v>24</v>
      </c>
      <c r="K31" s="60">
        <v>27.1</v>
      </c>
      <c r="L31" s="60">
        <v>27.4</v>
      </c>
      <c r="M31" s="60">
        <v>26.5</v>
      </c>
      <c r="N31" s="60">
        <v>14.5</v>
      </c>
      <c r="O31" s="60">
        <v>22.7</v>
      </c>
      <c r="P31" s="60">
        <v>26.1</v>
      </c>
      <c r="Q31" s="60">
        <v>26.8</v>
      </c>
      <c r="R31" s="60">
        <v>26.9</v>
      </c>
      <c r="S31" s="60">
        <v>25.8</v>
      </c>
      <c r="T31" s="60">
        <v>23.6</v>
      </c>
      <c r="U31" s="60">
        <v>26.1</v>
      </c>
      <c r="V31" s="60">
        <v>25.7</v>
      </c>
      <c r="W31" s="60">
        <v>25.9</v>
      </c>
      <c r="X31" s="60">
        <v>15.8</v>
      </c>
      <c r="Y31" s="60">
        <v>20.100000000000001</v>
      </c>
      <c r="Z31" s="60">
        <v>23.4</v>
      </c>
      <c r="AA31" s="60">
        <v>23.7</v>
      </c>
      <c r="AB31" s="60">
        <v>24.4</v>
      </c>
      <c r="AC31" s="60">
        <v>26.5</v>
      </c>
      <c r="AD31" s="60">
        <v>26.5</v>
      </c>
      <c r="AE31" s="60">
        <v>25.7</v>
      </c>
      <c r="AF31" s="60">
        <v>22.3</v>
      </c>
      <c r="AG31" s="60">
        <v>23.4</v>
      </c>
      <c r="AH31" s="60">
        <v>24</v>
      </c>
      <c r="AI31" s="60">
        <v>19.399999999999999</v>
      </c>
      <c r="AJ31" s="60">
        <v>25.6</v>
      </c>
      <c r="AK31" s="65">
        <f t="shared" si="1"/>
        <v>24.154838709677417</v>
      </c>
      <c r="AL31" s="60">
        <v>9</v>
      </c>
      <c r="AM31" s="60">
        <v>8.1</v>
      </c>
      <c r="AN31" s="60">
        <v>9</v>
      </c>
      <c r="AO31" s="60">
        <v>11</v>
      </c>
      <c r="AP31" s="60">
        <v>7.3</v>
      </c>
      <c r="AQ31" s="60">
        <v>0.7</v>
      </c>
      <c r="AR31" s="60">
        <v>1.1000000000000001</v>
      </c>
      <c r="AS31" s="60">
        <v>0.7</v>
      </c>
      <c r="AT31" s="60">
        <v>11.1</v>
      </c>
      <c r="AU31" s="60">
        <v>10</v>
      </c>
      <c r="AV31" s="60">
        <v>8</v>
      </c>
      <c r="AW31" s="60">
        <v>2.7</v>
      </c>
      <c r="AX31" s="60">
        <v>2.8</v>
      </c>
      <c r="AY31" s="60">
        <v>0.6</v>
      </c>
      <c r="AZ31" s="60">
        <v>1.7</v>
      </c>
      <c r="BA31" s="60">
        <v>5.7</v>
      </c>
      <c r="BB31" s="60">
        <v>7.9</v>
      </c>
      <c r="BC31" s="60">
        <v>5.2</v>
      </c>
      <c r="BD31" s="60">
        <v>9.6</v>
      </c>
      <c r="BE31" s="60">
        <v>9.5</v>
      </c>
      <c r="BF31" s="60">
        <v>8.3000000000000007</v>
      </c>
      <c r="BG31" s="60">
        <v>2.2000000000000002</v>
      </c>
      <c r="BH31" s="60">
        <v>7.4</v>
      </c>
      <c r="BI31" s="60">
        <v>3.7</v>
      </c>
      <c r="BJ31" s="60">
        <v>3.4</v>
      </c>
      <c r="BK31" s="60">
        <v>5.7</v>
      </c>
      <c r="BL31" s="60">
        <v>5.6</v>
      </c>
      <c r="BM31" s="60">
        <v>7.8</v>
      </c>
      <c r="BN31" s="60">
        <v>2.9</v>
      </c>
      <c r="BO31" s="60">
        <v>8.1999999999999993</v>
      </c>
      <c r="BP31" s="60">
        <v>4.8</v>
      </c>
      <c r="BQ31" s="18">
        <f t="shared" si="2"/>
        <v>5.8612903225806452</v>
      </c>
      <c r="BR31" s="4"/>
    </row>
    <row r="32" spans="2:70" x14ac:dyDescent="0.2">
      <c r="B32" s="1" t="str">
        <f t="shared" si="0"/>
        <v>Huasteca_5 de Mayo</v>
      </c>
      <c r="C32" s="2" t="s">
        <v>0</v>
      </c>
      <c r="D32" s="2" t="s">
        <v>1</v>
      </c>
      <c r="E32" s="2" t="s">
        <v>2</v>
      </c>
      <c r="F32" s="61" t="s">
        <v>137</v>
      </c>
      <c r="G32" s="61" t="s">
        <v>137</v>
      </c>
      <c r="H32" s="61" t="s">
        <v>137</v>
      </c>
      <c r="I32" s="61" t="s">
        <v>137</v>
      </c>
      <c r="J32" s="61" t="s">
        <v>137</v>
      </c>
      <c r="K32" s="61" t="s">
        <v>137</v>
      </c>
      <c r="L32" s="61" t="s">
        <v>137</v>
      </c>
      <c r="M32" s="61" t="s">
        <v>137</v>
      </c>
      <c r="N32" s="61" t="s">
        <v>137</v>
      </c>
      <c r="O32" s="61" t="s">
        <v>137</v>
      </c>
      <c r="P32" s="61" t="s">
        <v>137</v>
      </c>
      <c r="Q32" s="61" t="s">
        <v>137</v>
      </c>
      <c r="R32" s="61" t="s">
        <v>137</v>
      </c>
      <c r="S32" s="61" t="s">
        <v>137</v>
      </c>
      <c r="T32" s="61" t="s">
        <v>137</v>
      </c>
      <c r="U32" s="61" t="s">
        <v>137</v>
      </c>
      <c r="V32" s="61" t="s">
        <v>137</v>
      </c>
      <c r="W32" s="61" t="s">
        <v>137</v>
      </c>
      <c r="X32" s="61" t="s">
        <v>137</v>
      </c>
      <c r="Y32" s="61" t="s">
        <v>137</v>
      </c>
      <c r="Z32" s="61" t="s">
        <v>137</v>
      </c>
      <c r="AA32" s="61" t="s">
        <v>137</v>
      </c>
      <c r="AB32" s="61" t="s">
        <v>137</v>
      </c>
      <c r="AC32" s="61" t="s">
        <v>137</v>
      </c>
      <c r="AD32" s="61" t="s">
        <v>137</v>
      </c>
      <c r="AE32" s="61" t="s">
        <v>137</v>
      </c>
      <c r="AF32" s="61" t="s">
        <v>137</v>
      </c>
      <c r="AG32" s="61" t="s">
        <v>137</v>
      </c>
      <c r="AH32" s="61" t="s">
        <v>137</v>
      </c>
      <c r="AI32" s="61" t="s">
        <v>137</v>
      </c>
      <c r="AJ32" s="60">
        <v>24.1</v>
      </c>
      <c r="AK32" s="65">
        <f t="shared" si="1"/>
        <v>24.1</v>
      </c>
      <c r="AL32" s="61" t="s">
        <v>137</v>
      </c>
      <c r="AM32" s="61" t="s">
        <v>137</v>
      </c>
      <c r="AN32" s="61" t="s">
        <v>137</v>
      </c>
      <c r="AO32" s="61" t="s">
        <v>137</v>
      </c>
      <c r="AP32" s="61" t="s">
        <v>137</v>
      </c>
      <c r="AQ32" s="61" t="s">
        <v>137</v>
      </c>
      <c r="AR32" s="61" t="s">
        <v>137</v>
      </c>
      <c r="AS32" s="61" t="s">
        <v>137</v>
      </c>
      <c r="AT32" s="61" t="s">
        <v>137</v>
      </c>
      <c r="AU32" s="61" t="s">
        <v>137</v>
      </c>
      <c r="AV32" s="61" t="s">
        <v>137</v>
      </c>
      <c r="AW32" s="61" t="s">
        <v>137</v>
      </c>
      <c r="AX32" s="61" t="s">
        <v>137</v>
      </c>
      <c r="AY32" s="61" t="s">
        <v>137</v>
      </c>
      <c r="AZ32" s="61" t="s">
        <v>137</v>
      </c>
      <c r="BA32" s="61" t="s">
        <v>137</v>
      </c>
      <c r="BB32" s="61" t="s">
        <v>137</v>
      </c>
      <c r="BC32" s="61" t="s">
        <v>137</v>
      </c>
      <c r="BD32" s="61" t="s">
        <v>137</v>
      </c>
      <c r="BE32" s="61" t="s">
        <v>137</v>
      </c>
      <c r="BF32" s="61" t="s">
        <v>137</v>
      </c>
      <c r="BG32" s="61" t="s">
        <v>137</v>
      </c>
      <c r="BH32" s="61" t="s">
        <v>137</v>
      </c>
      <c r="BI32" s="61" t="s">
        <v>137</v>
      </c>
      <c r="BJ32" s="61" t="s">
        <v>137</v>
      </c>
      <c r="BK32" s="61" t="s">
        <v>137</v>
      </c>
      <c r="BL32" s="61" t="s">
        <v>137</v>
      </c>
      <c r="BM32" s="61" t="s">
        <v>137</v>
      </c>
      <c r="BN32" s="61" t="s">
        <v>137</v>
      </c>
      <c r="BO32" s="61" t="s">
        <v>137</v>
      </c>
      <c r="BP32" s="60">
        <v>13.4</v>
      </c>
      <c r="BQ32" s="18">
        <f t="shared" si="2"/>
        <v>13.4</v>
      </c>
      <c r="BR32" s="4"/>
    </row>
    <row r="33" spans="2:70" x14ac:dyDescent="0.2">
      <c r="B33" s="1" t="str">
        <f t="shared" si="0"/>
        <v>Huasteca_Estación Coyoles</v>
      </c>
      <c r="C33" s="2" t="s">
        <v>0</v>
      </c>
      <c r="D33" s="2" t="s">
        <v>32</v>
      </c>
      <c r="E33" s="2" t="s">
        <v>2</v>
      </c>
      <c r="F33" s="61" t="s">
        <v>137</v>
      </c>
      <c r="G33" s="61" t="s">
        <v>137</v>
      </c>
      <c r="H33" s="61" t="s">
        <v>137</v>
      </c>
      <c r="I33" s="61" t="s">
        <v>137</v>
      </c>
      <c r="J33" s="61" t="s">
        <v>137</v>
      </c>
      <c r="K33" s="61" t="s">
        <v>137</v>
      </c>
      <c r="L33" s="61" t="s">
        <v>137</v>
      </c>
      <c r="M33" s="61" t="s">
        <v>137</v>
      </c>
      <c r="N33" s="61" t="s">
        <v>137</v>
      </c>
      <c r="O33" s="61" t="s">
        <v>137</v>
      </c>
      <c r="P33" s="61" t="s">
        <v>137</v>
      </c>
      <c r="Q33" s="61" t="s">
        <v>137</v>
      </c>
      <c r="R33" s="61" t="s">
        <v>137</v>
      </c>
      <c r="S33" s="61" t="s">
        <v>137</v>
      </c>
      <c r="T33" s="61" t="s">
        <v>137</v>
      </c>
      <c r="U33" s="61" t="s">
        <v>137</v>
      </c>
      <c r="V33" s="61" t="s">
        <v>137</v>
      </c>
      <c r="W33" s="61" t="s">
        <v>137</v>
      </c>
      <c r="X33" s="61" t="s">
        <v>137</v>
      </c>
      <c r="Y33" s="61" t="s">
        <v>137</v>
      </c>
      <c r="Z33" s="61" t="s">
        <v>137</v>
      </c>
      <c r="AA33" s="61" t="s">
        <v>137</v>
      </c>
      <c r="AB33" s="61" t="s">
        <v>137</v>
      </c>
      <c r="AC33" s="61" t="s">
        <v>137</v>
      </c>
      <c r="AD33" s="61" t="s">
        <v>137</v>
      </c>
      <c r="AE33" s="61" t="s">
        <v>137</v>
      </c>
      <c r="AF33" s="61" t="s">
        <v>137</v>
      </c>
      <c r="AG33" s="61" t="s">
        <v>137</v>
      </c>
      <c r="AH33" s="61" t="s">
        <v>137</v>
      </c>
      <c r="AI33" s="61" t="s">
        <v>137</v>
      </c>
      <c r="AJ33" s="60">
        <v>24.1</v>
      </c>
      <c r="AK33" s="65">
        <f t="shared" si="1"/>
        <v>24.1</v>
      </c>
      <c r="AL33" s="61" t="s">
        <v>137</v>
      </c>
      <c r="AM33" s="61" t="s">
        <v>137</v>
      </c>
      <c r="AN33" s="61" t="s">
        <v>137</v>
      </c>
      <c r="AO33" s="61" t="s">
        <v>137</v>
      </c>
      <c r="AP33" s="61" t="s">
        <v>137</v>
      </c>
      <c r="AQ33" s="61" t="s">
        <v>137</v>
      </c>
      <c r="AR33" s="61" t="s">
        <v>137</v>
      </c>
      <c r="AS33" s="61" t="s">
        <v>137</v>
      </c>
      <c r="AT33" s="61" t="s">
        <v>137</v>
      </c>
      <c r="AU33" s="61" t="s">
        <v>137</v>
      </c>
      <c r="AV33" s="61" t="s">
        <v>137</v>
      </c>
      <c r="AW33" s="61" t="s">
        <v>137</v>
      </c>
      <c r="AX33" s="61" t="s">
        <v>137</v>
      </c>
      <c r="AY33" s="61" t="s">
        <v>137</v>
      </c>
      <c r="AZ33" s="61" t="s">
        <v>137</v>
      </c>
      <c r="BA33" s="61" t="s">
        <v>137</v>
      </c>
      <c r="BB33" s="61" t="s">
        <v>137</v>
      </c>
      <c r="BC33" s="61" t="s">
        <v>137</v>
      </c>
      <c r="BD33" s="61" t="s">
        <v>137</v>
      </c>
      <c r="BE33" s="61" t="s">
        <v>137</v>
      </c>
      <c r="BF33" s="61" t="s">
        <v>137</v>
      </c>
      <c r="BG33" s="61" t="s">
        <v>137</v>
      </c>
      <c r="BH33" s="61" t="s">
        <v>137</v>
      </c>
      <c r="BI33" s="61" t="s">
        <v>137</v>
      </c>
      <c r="BJ33" s="61" t="s">
        <v>137</v>
      </c>
      <c r="BK33" s="61" t="s">
        <v>137</v>
      </c>
      <c r="BL33" s="61" t="s">
        <v>137</v>
      </c>
      <c r="BM33" s="61" t="s">
        <v>137</v>
      </c>
      <c r="BN33" s="61" t="s">
        <v>137</v>
      </c>
      <c r="BO33" s="61" t="s">
        <v>137</v>
      </c>
      <c r="BP33" s="60">
        <v>13.4</v>
      </c>
      <c r="BQ33" s="18">
        <f t="shared" si="2"/>
        <v>13.4</v>
      </c>
      <c r="BR33" s="4"/>
    </row>
    <row r="34" spans="2:70" x14ac:dyDescent="0.2">
      <c r="B34" s="1" t="str">
        <f t="shared" si="0"/>
        <v>Huasteca_Ingenio Plan de Ayala</v>
      </c>
      <c r="C34" s="2" t="s">
        <v>0</v>
      </c>
      <c r="D34" s="2" t="s">
        <v>107</v>
      </c>
      <c r="E34" s="2" t="s">
        <v>2</v>
      </c>
      <c r="F34" s="61" t="s">
        <v>137</v>
      </c>
      <c r="G34" s="61" t="s">
        <v>137</v>
      </c>
      <c r="H34" s="61" t="s">
        <v>137</v>
      </c>
      <c r="I34" s="61" t="s">
        <v>137</v>
      </c>
      <c r="J34" s="61" t="s">
        <v>137</v>
      </c>
      <c r="K34" s="61" t="s">
        <v>137</v>
      </c>
      <c r="L34" s="61" t="s">
        <v>137</v>
      </c>
      <c r="M34" s="61" t="s">
        <v>137</v>
      </c>
      <c r="N34" s="61" t="s">
        <v>137</v>
      </c>
      <c r="O34" s="61" t="s">
        <v>137</v>
      </c>
      <c r="P34" s="61" t="s">
        <v>137</v>
      </c>
      <c r="Q34" s="61" t="s">
        <v>137</v>
      </c>
      <c r="R34" s="61" t="s">
        <v>137</v>
      </c>
      <c r="S34" s="61" t="s">
        <v>137</v>
      </c>
      <c r="T34" s="61" t="s">
        <v>137</v>
      </c>
      <c r="U34" s="61" t="s">
        <v>137</v>
      </c>
      <c r="V34" s="61" t="s">
        <v>137</v>
      </c>
      <c r="W34" s="61" t="s">
        <v>137</v>
      </c>
      <c r="X34" s="61" t="s">
        <v>137</v>
      </c>
      <c r="Y34" s="61" t="s">
        <v>137</v>
      </c>
      <c r="Z34" s="61" t="s">
        <v>137</v>
      </c>
      <c r="AA34" s="61" t="s">
        <v>137</v>
      </c>
      <c r="AB34" s="61" t="s">
        <v>137</v>
      </c>
      <c r="AC34" s="61" t="s">
        <v>137</v>
      </c>
      <c r="AD34" s="61" t="s">
        <v>137</v>
      </c>
      <c r="AE34" s="61" t="s">
        <v>137</v>
      </c>
      <c r="AF34" s="61" t="s">
        <v>137</v>
      </c>
      <c r="AG34" s="61" t="s">
        <v>137</v>
      </c>
      <c r="AH34" s="61" t="s">
        <v>137</v>
      </c>
      <c r="AI34" s="61" t="s">
        <v>137</v>
      </c>
      <c r="AJ34" s="60">
        <v>24.1</v>
      </c>
      <c r="AK34" s="65">
        <f t="shared" si="1"/>
        <v>24.1</v>
      </c>
      <c r="AL34" s="61" t="s">
        <v>137</v>
      </c>
      <c r="AM34" s="61" t="s">
        <v>137</v>
      </c>
      <c r="AN34" s="61" t="s">
        <v>137</v>
      </c>
      <c r="AO34" s="61" t="s">
        <v>137</v>
      </c>
      <c r="AP34" s="61" t="s">
        <v>137</v>
      </c>
      <c r="AQ34" s="61" t="s">
        <v>137</v>
      </c>
      <c r="AR34" s="61" t="s">
        <v>137</v>
      </c>
      <c r="AS34" s="61" t="s">
        <v>137</v>
      </c>
      <c r="AT34" s="61" t="s">
        <v>137</v>
      </c>
      <c r="AU34" s="61" t="s">
        <v>137</v>
      </c>
      <c r="AV34" s="61" t="s">
        <v>137</v>
      </c>
      <c r="AW34" s="61" t="s">
        <v>137</v>
      </c>
      <c r="AX34" s="61" t="s">
        <v>137</v>
      </c>
      <c r="AY34" s="61" t="s">
        <v>137</v>
      </c>
      <c r="AZ34" s="61" t="s">
        <v>137</v>
      </c>
      <c r="BA34" s="61" t="s">
        <v>137</v>
      </c>
      <c r="BB34" s="61" t="s">
        <v>137</v>
      </c>
      <c r="BC34" s="61" t="s">
        <v>137</v>
      </c>
      <c r="BD34" s="61" t="s">
        <v>137</v>
      </c>
      <c r="BE34" s="61" t="s">
        <v>137</v>
      </c>
      <c r="BF34" s="61" t="s">
        <v>137</v>
      </c>
      <c r="BG34" s="61" t="s">
        <v>137</v>
      </c>
      <c r="BH34" s="61" t="s">
        <v>137</v>
      </c>
      <c r="BI34" s="61" t="s">
        <v>137</v>
      </c>
      <c r="BJ34" s="61" t="s">
        <v>137</v>
      </c>
      <c r="BK34" s="61" t="s">
        <v>137</v>
      </c>
      <c r="BL34" s="61" t="s">
        <v>137</v>
      </c>
      <c r="BM34" s="61" t="s">
        <v>137</v>
      </c>
      <c r="BN34" s="61" t="s">
        <v>137</v>
      </c>
      <c r="BO34" s="61" t="s">
        <v>137</v>
      </c>
      <c r="BP34" s="60">
        <v>13.4</v>
      </c>
      <c r="BQ34" s="18">
        <f t="shared" si="2"/>
        <v>13.4</v>
      </c>
      <c r="BR34" s="4"/>
    </row>
    <row r="35" spans="2:70" x14ac:dyDescent="0.2">
      <c r="B35" s="1" t="str">
        <f t="shared" si="0"/>
        <v>Huasteca_La Hincada</v>
      </c>
      <c r="C35" s="2" t="s">
        <v>0</v>
      </c>
      <c r="D35" s="2" t="s">
        <v>38</v>
      </c>
      <c r="E35" s="2" t="s">
        <v>2</v>
      </c>
      <c r="F35" s="61" t="s">
        <v>137</v>
      </c>
      <c r="G35" s="61" t="s">
        <v>137</v>
      </c>
      <c r="H35" s="61" t="s">
        <v>137</v>
      </c>
      <c r="I35" s="61" t="s">
        <v>137</v>
      </c>
      <c r="J35" s="61" t="s">
        <v>137</v>
      </c>
      <c r="K35" s="61" t="s">
        <v>137</v>
      </c>
      <c r="L35" s="61" t="s">
        <v>137</v>
      </c>
      <c r="M35" s="61" t="s">
        <v>137</v>
      </c>
      <c r="N35" s="61" t="s">
        <v>137</v>
      </c>
      <c r="O35" s="61" t="s">
        <v>137</v>
      </c>
      <c r="P35" s="61" t="s">
        <v>137</v>
      </c>
      <c r="Q35" s="61" t="s">
        <v>137</v>
      </c>
      <c r="R35" s="61" t="s">
        <v>137</v>
      </c>
      <c r="S35" s="61" t="s">
        <v>137</v>
      </c>
      <c r="T35" s="61" t="s">
        <v>137</v>
      </c>
      <c r="U35" s="61" t="s">
        <v>137</v>
      </c>
      <c r="V35" s="61" t="s">
        <v>137</v>
      </c>
      <c r="W35" s="61" t="s">
        <v>137</v>
      </c>
      <c r="X35" s="61" t="s">
        <v>137</v>
      </c>
      <c r="Y35" s="61" t="s">
        <v>137</v>
      </c>
      <c r="Z35" s="61" t="s">
        <v>137</v>
      </c>
      <c r="AA35" s="61" t="s">
        <v>137</v>
      </c>
      <c r="AB35" s="61" t="s">
        <v>137</v>
      </c>
      <c r="AC35" s="61" t="s">
        <v>137</v>
      </c>
      <c r="AD35" s="61" t="s">
        <v>137</v>
      </c>
      <c r="AE35" s="61" t="s">
        <v>137</v>
      </c>
      <c r="AF35" s="61" t="s">
        <v>137</v>
      </c>
      <c r="AG35" s="61" t="s">
        <v>137</v>
      </c>
      <c r="AH35" s="61" t="s">
        <v>137</v>
      </c>
      <c r="AI35" s="61" t="s">
        <v>137</v>
      </c>
      <c r="AJ35" s="60">
        <v>24.1</v>
      </c>
      <c r="AK35" s="65">
        <f t="shared" si="1"/>
        <v>24.1</v>
      </c>
      <c r="AL35" s="61" t="s">
        <v>137</v>
      </c>
      <c r="AM35" s="61" t="s">
        <v>137</v>
      </c>
      <c r="AN35" s="61" t="s">
        <v>137</v>
      </c>
      <c r="AO35" s="61" t="s">
        <v>137</v>
      </c>
      <c r="AP35" s="61" t="s">
        <v>137</v>
      </c>
      <c r="AQ35" s="61" t="s">
        <v>137</v>
      </c>
      <c r="AR35" s="61" t="s">
        <v>137</v>
      </c>
      <c r="AS35" s="61" t="s">
        <v>137</v>
      </c>
      <c r="AT35" s="61" t="s">
        <v>137</v>
      </c>
      <c r="AU35" s="61" t="s">
        <v>137</v>
      </c>
      <c r="AV35" s="61" t="s">
        <v>137</v>
      </c>
      <c r="AW35" s="61" t="s">
        <v>137</v>
      </c>
      <c r="AX35" s="61" t="s">
        <v>137</v>
      </c>
      <c r="AY35" s="61" t="s">
        <v>137</v>
      </c>
      <c r="AZ35" s="61" t="s">
        <v>137</v>
      </c>
      <c r="BA35" s="61" t="s">
        <v>137</v>
      </c>
      <c r="BB35" s="61" t="s">
        <v>137</v>
      </c>
      <c r="BC35" s="61" t="s">
        <v>137</v>
      </c>
      <c r="BD35" s="61" t="s">
        <v>137</v>
      </c>
      <c r="BE35" s="61" t="s">
        <v>137</v>
      </c>
      <c r="BF35" s="61" t="s">
        <v>137</v>
      </c>
      <c r="BG35" s="61" t="s">
        <v>137</v>
      </c>
      <c r="BH35" s="61" t="s">
        <v>137</v>
      </c>
      <c r="BI35" s="61" t="s">
        <v>137</v>
      </c>
      <c r="BJ35" s="61" t="s">
        <v>137</v>
      </c>
      <c r="BK35" s="61" t="s">
        <v>137</v>
      </c>
      <c r="BL35" s="61" t="s">
        <v>137</v>
      </c>
      <c r="BM35" s="61" t="s">
        <v>137</v>
      </c>
      <c r="BN35" s="61" t="s">
        <v>137</v>
      </c>
      <c r="BO35" s="61" t="s">
        <v>137</v>
      </c>
      <c r="BP35" s="60">
        <v>13.4</v>
      </c>
      <c r="BQ35" s="18">
        <f t="shared" si="2"/>
        <v>13.4</v>
      </c>
      <c r="BR35" s="4"/>
    </row>
    <row r="36" spans="2:70" x14ac:dyDescent="0.2">
      <c r="B36" s="1" t="str">
        <f t="shared" si="0"/>
        <v>Huasteca_Tampaya</v>
      </c>
      <c r="C36" s="2" t="s">
        <v>0</v>
      </c>
      <c r="D36" s="2" t="s">
        <v>70</v>
      </c>
      <c r="E36" s="2" t="s">
        <v>2</v>
      </c>
      <c r="F36" s="61" t="s">
        <v>137</v>
      </c>
      <c r="G36" s="61" t="s">
        <v>137</v>
      </c>
      <c r="H36" s="61" t="s">
        <v>137</v>
      </c>
      <c r="I36" s="61" t="s">
        <v>137</v>
      </c>
      <c r="J36" s="61" t="s">
        <v>137</v>
      </c>
      <c r="K36" s="61" t="s">
        <v>137</v>
      </c>
      <c r="L36" s="61" t="s">
        <v>137</v>
      </c>
      <c r="M36" s="61" t="s">
        <v>137</v>
      </c>
      <c r="N36" s="61" t="s">
        <v>137</v>
      </c>
      <c r="O36" s="61" t="s">
        <v>137</v>
      </c>
      <c r="P36" s="61" t="s">
        <v>137</v>
      </c>
      <c r="Q36" s="61" t="s">
        <v>137</v>
      </c>
      <c r="R36" s="61" t="s">
        <v>137</v>
      </c>
      <c r="S36" s="61" t="s">
        <v>137</v>
      </c>
      <c r="T36" s="61" t="s">
        <v>137</v>
      </c>
      <c r="U36" s="61" t="s">
        <v>137</v>
      </c>
      <c r="V36" s="61" t="s">
        <v>137</v>
      </c>
      <c r="W36" s="61" t="s">
        <v>137</v>
      </c>
      <c r="X36" s="61" t="s">
        <v>137</v>
      </c>
      <c r="Y36" s="61" t="s">
        <v>137</v>
      </c>
      <c r="Z36" s="61" t="s">
        <v>137</v>
      </c>
      <c r="AA36" s="61" t="s">
        <v>137</v>
      </c>
      <c r="AB36" s="61" t="s">
        <v>137</v>
      </c>
      <c r="AC36" s="61" t="s">
        <v>137</v>
      </c>
      <c r="AD36" s="61" t="s">
        <v>137</v>
      </c>
      <c r="AE36" s="61" t="s">
        <v>137</v>
      </c>
      <c r="AF36" s="61" t="s">
        <v>137</v>
      </c>
      <c r="AG36" s="61" t="s">
        <v>137</v>
      </c>
      <c r="AH36" s="61" t="s">
        <v>137</v>
      </c>
      <c r="AI36" s="61" t="s">
        <v>137</v>
      </c>
      <c r="AJ36" s="60">
        <v>24.1</v>
      </c>
      <c r="AK36" s="65">
        <f t="shared" si="1"/>
        <v>24.1</v>
      </c>
      <c r="AL36" s="61" t="s">
        <v>137</v>
      </c>
      <c r="AM36" s="61" t="s">
        <v>137</v>
      </c>
      <c r="AN36" s="61" t="s">
        <v>137</v>
      </c>
      <c r="AO36" s="61" t="s">
        <v>137</v>
      </c>
      <c r="AP36" s="61" t="s">
        <v>137</v>
      </c>
      <c r="AQ36" s="61" t="s">
        <v>137</v>
      </c>
      <c r="AR36" s="61" t="s">
        <v>137</v>
      </c>
      <c r="AS36" s="61" t="s">
        <v>137</v>
      </c>
      <c r="AT36" s="61" t="s">
        <v>137</v>
      </c>
      <c r="AU36" s="61" t="s">
        <v>137</v>
      </c>
      <c r="AV36" s="61" t="s">
        <v>137</v>
      </c>
      <c r="AW36" s="61" t="s">
        <v>137</v>
      </c>
      <c r="AX36" s="61" t="s">
        <v>137</v>
      </c>
      <c r="AY36" s="61" t="s">
        <v>137</v>
      </c>
      <c r="AZ36" s="61" t="s">
        <v>137</v>
      </c>
      <c r="BA36" s="61" t="s">
        <v>137</v>
      </c>
      <c r="BB36" s="61" t="s">
        <v>137</v>
      </c>
      <c r="BC36" s="61" t="s">
        <v>137</v>
      </c>
      <c r="BD36" s="61" t="s">
        <v>137</v>
      </c>
      <c r="BE36" s="61" t="s">
        <v>137</v>
      </c>
      <c r="BF36" s="61" t="s">
        <v>137</v>
      </c>
      <c r="BG36" s="61" t="s">
        <v>137</v>
      </c>
      <c r="BH36" s="61" t="s">
        <v>137</v>
      </c>
      <c r="BI36" s="61" t="s">
        <v>137</v>
      </c>
      <c r="BJ36" s="61" t="s">
        <v>137</v>
      </c>
      <c r="BK36" s="61" t="s">
        <v>137</v>
      </c>
      <c r="BL36" s="61" t="s">
        <v>137</v>
      </c>
      <c r="BM36" s="61" t="s">
        <v>137</v>
      </c>
      <c r="BN36" s="61" t="s">
        <v>137</v>
      </c>
      <c r="BO36" s="61" t="s">
        <v>137</v>
      </c>
      <c r="BP36" s="60">
        <v>13.4</v>
      </c>
      <c r="BQ36" s="18">
        <f t="shared" si="2"/>
        <v>13.4</v>
      </c>
      <c r="BR36" s="4"/>
    </row>
    <row r="37" spans="2:70" x14ac:dyDescent="0.2">
      <c r="B37" s="1" t="str">
        <f t="shared" si="0"/>
        <v>Huasteca_INIFAP Ebano</v>
      </c>
      <c r="C37" s="2" t="s">
        <v>0</v>
      </c>
      <c r="D37" s="2" t="s">
        <v>33</v>
      </c>
      <c r="E37" s="2" t="s">
        <v>34</v>
      </c>
      <c r="F37" s="61" t="s">
        <v>137</v>
      </c>
      <c r="G37" s="61" t="s">
        <v>137</v>
      </c>
      <c r="H37" s="61" t="s">
        <v>137</v>
      </c>
      <c r="I37" s="61" t="s">
        <v>137</v>
      </c>
      <c r="J37" s="61" t="s">
        <v>137</v>
      </c>
      <c r="K37" s="61" t="s">
        <v>137</v>
      </c>
      <c r="L37" s="61" t="s">
        <v>137</v>
      </c>
      <c r="M37" s="61" t="s">
        <v>137</v>
      </c>
      <c r="N37" s="61" t="s">
        <v>137</v>
      </c>
      <c r="O37" s="61" t="s">
        <v>137</v>
      </c>
      <c r="P37" s="61" t="s">
        <v>137</v>
      </c>
      <c r="Q37" s="61" t="s">
        <v>137</v>
      </c>
      <c r="R37" s="61" t="s">
        <v>137</v>
      </c>
      <c r="S37" s="61" t="s">
        <v>137</v>
      </c>
      <c r="T37" s="61" t="s">
        <v>137</v>
      </c>
      <c r="U37" s="61" t="s">
        <v>137</v>
      </c>
      <c r="V37" s="61" t="s">
        <v>137</v>
      </c>
      <c r="W37" s="61" t="s">
        <v>137</v>
      </c>
      <c r="X37" s="61" t="s">
        <v>137</v>
      </c>
      <c r="Y37" s="61" t="s">
        <v>137</v>
      </c>
      <c r="Z37" s="61" t="s">
        <v>137</v>
      </c>
      <c r="AA37" s="61" t="s">
        <v>137</v>
      </c>
      <c r="AB37" s="61" t="s">
        <v>137</v>
      </c>
      <c r="AC37" s="61" t="s">
        <v>137</v>
      </c>
      <c r="AD37" s="61" t="s">
        <v>137</v>
      </c>
      <c r="AE37" s="61" t="s">
        <v>137</v>
      </c>
      <c r="AF37" s="61" t="s">
        <v>137</v>
      </c>
      <c r="AG37" s="61" t="s">
        <v>137</v>
      </c>
      <c r="AH37" s="61" t="s">
        <v>137</v>
      </c>
      <c r="AI37" s="61" t="s">
        <v>137</v>
      </c>
      <c r="AJ37" s="60">
        <v>24.1</v>
      </c>
      <c r="AK37" s="65">
        <f t="shared" si="1"/>
        <v>24.1</v>
      </c>
      <c r="AL37" s="61" t="s">
        <v>137</v>
      </c>
      <c r="AM37" s="61" t="s">
        <v>137</v>
      </c>
      <c r="AN37" s="61" t="s">
        <v>137</v>
      </c>
      <c r="AO37" s="61" t="s">
        <v>137</v>
      </c>
      <c r="AP37" s="61" t="s">
        <v>137</v>
      </c>
      <c r="AQ37" s="61" t="s">
        <v>137</v>
      </c>
      <c r="AR37" s="61" t="s">
        <v>137</v>
      </c>
      <c r="AS37" s="61" t="s">
        <v>137</v>
      </c>
      <c r="AT37" s="61" t="s">
        <v>137</v>
      </c>
      <c r="AU37" s="61" t="s">
        <v>137</v>
      </c>
      <c r="AV37" s="61" t="s">
        <v>137</v>
      </c>
      <c r="AW37" s="61" t="s">
        <v>137</v>
      </c>
      <c r="AX37" s="61" t="s">
        <v>137</v>
      </c>
      <c r="AY37" s="61" t="s">
        <v>137</v>
      </c>
      <c r="AZ37" s="61" t="s">
        <v>137</v>
      </c>
      <c r="BA37" s="61" t="s">
        <v>137</v>
      </c>
      <c r="BB37" s="61" t="s">
        <v>137</v>
      </c>
      <c r="BC37" s="61" t="s">
        <v>137</v>
      </c>
      <c r="BD37" s="61" t="s">
        <v>137</v>
      </c>
      <c r="BE37" s="61" t="s">
        <v>137</v>
      </c>
      <c r="BF37" s="61" t="s">
        <v>137</v>
      </c>
      <c r="BG37" s="61" t="s">
        <v>137</v>
      </c>
      <c r="BH37" s="61" t="s">
        <v>137</v>
      </c>
      <c r="BI37" s="61" t="s">
        <v>137</v>
      </c>
      <c r="BJ37" s="61" t="s">
        <v>137</v>
      </c>
      <c r="BK37" s="61" t="s">
        <v>137</v>
      </c>
      <c r="BL37" s="61" t="s">
        <v>137</v>
      </c>
      <c r="BM37" s="61" t="s">
        <v>137</v>
      </c>
      <c r="BN37" s="61" t="s">
        <v>137</v>
      </c>
      <c r="BO37" s="61" t="s">
        <v>137</v>
      </c>
      <c r="BP37" s="60">
        <v>13.4</v>
      </c>
      <c r="BQ37" s="18">
        <f t="shared" si="2"/>
        <v>13.4</v>
      </c>
      <c r="BR37" s="4"/>
    </row>
    <row r="38" spans="2:70" x14ac:dyDescent="0.2">
      <c r="B38" s="1" t="str">
        <f t="shared" si="0"/>
        <v>Huasteca_Ponciano</v>
      </c>
      <c r="C38" s="2" t="s">
        <v>0</v>
      </c>
      <c r="D38" s="2" t="s">
        <v>51</v>
      </c>
      <c r="E38" s="2" t="s">
        <v>34</v>
      </c>
      <c r="F38" s="61" t="s">
        <v>137</v>
      </c>
      <c r="G38" s="61" t="s">
        <v>137</v>
      </c>
      <c r="H38" s="61" t="s">
        <v>137</v>
      </c>
      <c r="I38" s="61" t="s">
        <v>137</v>
      </c>
      <c r="J38" s="61" t="s">
        <v>137</v>
      </c>
      <c r="K38" s="61" t="s">
        <v>137</v>
      </c>
      <c r="L38" s="61" t="s">
        <v>137</v>
      </c>
      <c r="M38" s="61" t="s">
        <v>137</v>
      </c>
      <c r="N38" s="61" t="s">
        <v>137</v>
      </c>
      <c r="O38" s="61" t="s">
        <v>137</v>
      </c>
      <c r="P38" s="61" t="s">
        <v>137</v>
      </c>
      <c r="Q38" s="61" t="s">
        <v>137</v>
      </c>
      <c r="R38" s="61" t="s">
        <v>137</v>
      </c>
      <c r="S38" s="61" t="s">
        <v>137</v>
      </c>
      <c r="T38" s="61" t="s">
        <v>137</v>
      </c>
      <c r="U38" s="61" t="s">
        <v>137</v>
      </c>
      <c r="V38" s="61" t="s">
        <v>137</v>
      </c>
      <c r="W38" s="61" t="s">
        <v>137</v>
      </c>
      <c r="X38" s="61" t="s">
        <v>137</v>
      </c>
      <c r="Y38" s="61" t="s">
        <v>137</v>
      </c>
      <c r="Z38" s="61" t="s">
        <v>137</v>
      </c>
      <c r="AA38" s="61" t="s">
        <v>137</v>
      </c>
      <c r="AB38" s="61" t="s">
        <v>137</v>
      </c>
      <c r="AC38" s="61" t="s">
        <v>137</v>
      </c>
      <c r="AD38" s="61" t="s">
        <v>137</v>
      </c>
      <c r="AE38" s="61" t="s">
        <v>137</v>
      </c>
      <c r="AF38" s="61" t="s">
        <v>137</v>
      </c>
      <c r="AG38" s="61" t="s">
        <v>137</v>
      </c>
      <c r="AH38" s="61" t="s">
        <v>137</v>
      </c>
      <c r="AI38" s="61" t="s">
        <v>137</v>
      </c>
      <c r="AJ38" s="60">
        <v>24.1</v>
      </c>
      <c r="AK38" s="65">
        <f t="shared" si="1"/>
        <v>24.1</v>
      </c>
      <c r="AL38" s="61" t="s">
        <v>137</v>
      </c>
      <c r="AM38" s="61" t="s">
        <v>137</v>
      </c>
      <c r="AN38" s="61" t="s">
        <v>137</v>
      </c>
      <c r="AO38" s="61" t="s">
        <v>137</v>
      </c>
      <c r="AP38" s="61" t="s">
        <v>137</v>
      </c>
      <c r="AQ38" s="61" t="s">
        <v>137</v>
      </c>
      <c r="AR38" s="61" t="s">
        <v>137</v>
      </c>
      <c r="AS38" s="61" t="s">
        <v>137</v>
      </c>
      <c r="AT38" s="61" t="s">
        <v>137</v>
      </c>
      <c r="AU38" s="61" t="s">
        <v>137</v>
      </c>
      <c r="AV38" s="61" t="s">
        <v>137</v>
      </c>
      <c r="AW38" s="61" t="s">
        <v>137</v>
      </c>
      <c r="AX38" s="61" t="s">
        <v>137</v>
      </c>
      <c r="AY38" s="61" t="s">
        <v>137</v>
      </c>
      <c r="AZ38" s="61" t="s">
        <v>137</v>
      </c>
      <c r="BA38" s="61" t="s">
        <v>137</v>
      </c>
      <c r="BB38" s="61" t="s">
        <v>137</v>
      </c>
      <c r="BC38" s="61" t="s">
        <v>137</v>
      </c>
      <c r="BD38" s="61" t="s">
        <v>137</v>
      </c>
      <c r="BE38" s="61" t="s">
        <v>137</v>
      </c>
      <c r="BF38" s="61" t="s">
        <v>137</v>
      </c>
      <c r="BG38" s="61" t="s">
        <v>137</v>
      </c>
      <c r="BH38" s="61" t="s">
        <v>137</v>
      </c>
      <c r="BI38" s="61" t="s">
        <v>137</v>
      </c>
      <c r="BJ38" s="61" t="s">
        <v>137</v>
      </c>
      <c r="BK38" s="61" t="s">
        <v>137</v>
      </c>
      <c r="BL38" s="61" t="s">
        <v>137</v>
      </c>
      <c r="BM38" s="61" t="s">
        <v>137</v>
      </c>
      <c r="BN38" s="61" t="s">
        <v>137</v>
      </c>
      <c r="BO38" s="61" t="s">
        <v>137</v>
      </c>
      <c r="BP38" s="60">
        <v>13.4</v>
      </c>
      <c r="BQ38" s="18">
        <f t="shared" si="2"/>
        <v>13.4</v>
      </c>
      <c r="BR38" s="4"/>
    </row>
    <row r="39" spans="2:70" x14ac:dyDescent="0.2">
      <c r="B39" s="1" t="str">
        <f t="shared" si="0"/>
        <v>Huasteca_Santa Fé</v>
      </c>
      <c r="C39" s="2" t="s">
        <v>0</v>
      </c>
      <c r="D39" s="2" t="s">
        <v>66</v>
      </c>
      <c r="E39" s="2" t="s">
        <v>34</v>
      </c>
      <c r="F39" s="61" t="s">
        <v>137</v>
      </c>
      <c r="G39" s="61" t="s">
        <v>137</v>
      </c>
      <c r="H39" s="61" t="s">
        <v>137</v>
      </c>
      <c r="I39" s="61" t="s">
        <v>137</v>
      </c>
      <c r="J39" s="61" t="s">
        <v>137</v>
      </c>
      <c r="K39" s="61" t="s">
        <v>137</v>
      </c>
      <c r="L39" s="61" t="s">
        <v>137</v>
      </c>
      <c r="M39" s="61" t="s">
        <v>137</v>
      </c>
      <c r="N39" s="61" t="s">
        <v>137</v>
      </c>
      <c r="O39" s="61" t="s">
        <v>137</v>
      </c>
      <c r="P39" s="61" t="s">
        <v>137</v>
      </c>
      <c r="Q39" s="61" t="s">
        <v>137</v>
      </c>
      <c r="R39" s="61" t="s">
        <v>137</v>
      </c>
      <c r="S39" s="61" t="s">
        <v>137</v>
      </c>
      <c r="T39" s="61" t="s">
        <v>137</v>
      </c>
      <c r="U39" s="61" t="s">
        <v>137</v>
      </c>
      <c r="V39" s="61" t="s">
        <v>137</v>
      </c>
      <c r="W39" s="61" t="s">
        <v>137</v>
      </c>
      <c r="X39" s="61" t="s">
        <v>137</v>
      </c>
      <c r="Y39" s="61" t="s">
        <v>137</v>
      </c>
      <c r="Z39" s="61" t="s">
        <v>137</v>
      </c>
      <c r="AA39" s="61" t="s">
        <v>137</v>
      </c>
      <c r="AB39" s="61" t="s">
        <v>137</v>
      </c>
      <c r="AC39" s="61" t="s">
        <v>137</v>
      </c>
      <c r="AD39" s="61" t="s">
        <v>137</v>
      </c>
      <c r="AE39" s="61" t="s">
        <v>137</v>
      </c>
      <c r="AF39" s="61" t="s">
        <v>137</v>
      </c>
      <c r="AG39" s="61" t="s">
        <v>137</v>
      </c>
      <c r="AH39" s="61" t="s">
        <v>137</v>
      </c>
      <c r="AI39" s="61" t="s">
        <v>137</v>
      </c>
      <c r="AJ39" s="60">
        <v>24.1</v>
      </c>
      <c r="AK39" s="65">
        <f t="shared" si="1"/>
        <v>24.1</v>
      </c>
      <c r="AL39" s="61" t="s">
        <v>137</v>
      </c>
      <c r="AM39" s="61" t="s">
        <v>137</v>
      </c>
      <c r="AN39" s="61" t="s">
        <v>137</v>
      </c>
      <c r="AO39" s="61" t="s">
        <v>137</v>
      </c>
      <c r="AP39" s="61" t="s">
        <v>137</v>
      </c>
      <c r="AQ39" s="61" t="s">
        <v>137</v>
      </c>
      <c r="AR39" s="61" t="s">
        <v>137</v>
      </c>
      <c r="AS39" s="61" t="s">
        <v>137</v>
      </c>
      <c r="AT39" s="61" t="s">
        <v>137</v>
      </c>
      <c r="AU39" s="61" t="s">
        <v>137</v>
      </c>
      <c r="AV39" s="61" t="s">
        <v>137</v>
      </c>
      <c r="AW39" s="61" t="s">
        <v>137</v>
      </c>
      <c r="AX39" s="61" t="s">
        <v>137</v>
      </c>
      <c r="AY39" s="61" t="s">
        <v>137</v>
      </c>
      <c r="AZ39" s="61" t="s">
        <v>137</v>
      </c>
      <c r="BA39" s="61" t="s">
        <v>137</v>
      </c>
      <c r="BB39" s="61" t="s">
        <v>137</v>
      </c>
      <c r="BC39" s="61" t="s">
        <v>137</v>
      </c>
      <c r="BD39" s="61" t="s">
        <v>137</v>
      </c>
      <c r="BE39" s="61" t="s">
        <v>137</v>
      </c>
      <c r="BF39" s="61" t="s">
        <v>137</v>
      </c>
      <c r="BG39" s="61" t="s">
        <v>137</v>
      </c>
      <c r="BH39" s="61" t="s">
        <v>137</v>
      </c>
      <c r="BI39" s="61" t="s">
        <v>137</v>
      </c>
      <c r="BJ39" s="61" t="s">
        <v>137</v>
      </c>
      <c r="BK39" s="61" t="s">
        <v>137</v>
      </c>
      <c r="BL39" s="61" t="s">
        <v>137</v>
      </c>
      <c r="BM39" s="61" t="s">
        <v>137</v>
      </c>
      <c r="BN39" s="61" t="s">
        <v>137</v>
      </c>
      <c r="BO39" s="61" t="s">
        <v>137</v>
      </c>
      <c r="BP39" s="60">
        <v>13.4</v>
      </c>
      <c r="BQ39" s="18">
        <f t="shared" si="2"/>
        <v>13.4</v>
      </c>
      <c r="BR39" s="4"/>
    </row>
    <row r="40" spans="2:70" x14ac:dyDescent="0.2">
      <c r="B40" s="1" t="str">
        <f t="shared" si="0"/>
        <v xml:space="preserve">Huasteca_Santa Martha </v>
      </c>
      <c r="C40" s="2" t="s">
        <v>0</v>
      </c>
      <c r="D40" s="2" t="s">
        <v>67</v>
      </c>
      <c r="E40" s="2" t="s">
        <v>34</v>
      </c>
      <c r="F40" s="61" t="s">
        <v>137</v>
      </c>
      <c r="G40" s="61" t="s">
        <v>137</v>
      </c>
      <c r="H40" s="61" t="s">
        <v>137</v>
      </c>
      <c r="I40" s="61" t="s">
        <v>137</v>
      </c>
      <c r="J40" s="61" t="s">
        <v>137</v>
      </c>
      <c r="K40" s="61" t="s">
        <v>137</v>
      </c>
      <c r="L40" s="61" t="s">
        <v>137</v>
      </c>
      <c r="M40" s="61" t="s">
        <v>137</v>
      </c>
      <c r="N40" s="61" t="s">
        <v>137</v>
      </c>
      <c r="O40" s="61" t="s">
        <v>137</v>
      </c>
      <c r="P40" s="61" t="s">
        <v>137</v>
      </c>
      <c r="Q40" s="61" t="s">
        <v>137</v>
      </c>
      <c r="R40" s="61" t="s">
        <v>137</v>
      </c>
      <c r="S40" s="61" t="s">
        <v>137</v>
      </c>
      <c r="T40" s="61" t="s">
        <v>137</v>
      </c>
      <c r="U40" s="61" t="s">
        <v>137</v>
      </c>
      <c r="V40" s="61" t="s">
        <v>137</v>
      </c>
      <c r="W40" s="61" t="s">
        <v>137</v>
      </c>
      <c r="X40" s="61" t="s">
        <v>137</v>
      </c>
      <c r="Y40" s="61" t="s">
        <v>137</v>
      </c>
      <c r="Z40" s="61" t="s">
        <v>137</v>
      </c>
      <c r="AA40" s="61" t="s">
        <v>137</v>
      </c>
      <c r="AB40" s="61" t="s">
        <v>137</v>
      </c>
      <c r="AC40" s="61" t="s">
        <v>137</v>
      </c>
      <c r="AD40" s="61" t="s">
        <v>137</v>
      </c>
      <c r="AE40" s="61" t="s">
        <v>137</v>
      </c>
      <c r="AF40" s="61" t="s">
        <v>137</v>
      </c>
      <c r="AG40" s="61" t="s">
        <v>137</v>
      </c>
      <c r="AH40" s="61" t="s">
        <v>137</v>
      </c>
      <c r="AI40" s="61" t="s">
        <v>137</v>
      </c>
      <c r="AJ40" s="60">
        <v>24.1</v>
      </c>
      <c r="AK40" s="65">
        <f t="shared" si="1"/>
        <v>24.1</v>
      </c>
      <c r="AL40" s="61" t="s">
        <v>137</v>
      </c>
      <c r="AM40" s="61" t="s">
        <v>137</v>
      </c>
      <c r="AN40" s="61" t="s">
        <v>137</v>
      </c>
      <c r="AO40" s="61" t="s">
        <v>137</v>
      </c>
      <c r="AP40" s="61" t="s">
        <v>137</v>
      </c>
      <c r="AQ40" s="61" t="s">
        <v>137</v>
      </c>
      <c r="AR40" s="61" t="s">
        <v>137</v>
      </c>
      <c r="AS40" s="61" t="s">
        <v>137</v>
      </c>
      <c r="AT40" s="61" t="s">
        <v>137</v>
      </c>
      <c r="AU40" s="61" t="s">
        <v>137</v>
      </c>
      <c r="AV40" s="61" t="s">
        <v>137</v>
      </c>
      <c r="AW40" s="61" t="s">
        <v>137</v>
      </c>
      <c r="AX40" s="61" t="s">
        <v>137</v>
      </c>
      <c r="AY40" s="61" t="s">
        <v>137</v>
      </c>
      <c r="AZ40" s="61" t="s">
        <v>137</v>
      </c>
      <c r="BA40" s="61" t="s">
        <v>137</v>
      </c>
      <c r="BB40" s="61" t="s">
        <v>137</v>
      </c>
      <c r="BC40" s="61" t="s">
        <v>137</v>
      </c>
      <c r="BD40" s="61" t="s">
        <v>137</v>
      </c>
      <c r="BE40" s="61" t="s">
        <v>137</v>
      </c>
      <c r="BF40" s="61" t="s">
        <v>137</v>
      </c>
      <c r="BG40" s="61" t="s">
        <v>137</v>
      </c>
      <c r="BH40" s="61" t="s">
        <v>137</v>
      </c>
      <c r="BI40" s="61" t="s">
        <v>137</v>
      </c>
      <c r="BJ40" s="61" t="s">
        <v>137</v>
      </c>
      <c r="BK40" s="61" t="s">
        <v>137</v>
      </c>
      <c r="BL40" s="61" t="s">
        <v>137</v>
      </c>
      <c r="BM40" s="61" t="s">
        <v>137</v>
      </c>
      <c r="BN40" s="61" t="s">
        <v>137</v>
      </c>
      <c r="BO40" s="61" t="s">
        <v>137</v>
      </c>
      <c r="BP40" s="60">
        <v>13.4</v>
      </c>
      <c r="BQ40" s="18">
        <f t="shared" si="2"/>
        <v>13.4</v>
      </c>
      <c r="BR40" s="4"/>
    </row>
    <row r="41" spans="2:70" x14ac:dyDescent="0.2">
      <c r="B41" s="1" t="str">
        <f t="shared" si="0"/>
        <v>Huasteca_El Estribo</v>
      </c>
      <c r="C41" s="2" t="s">
        <v>0</v>
      </c>
      <c r="D41" s="2" t="s">
        <v>19</v>
      </c>
      <c r="E41" s="2" t="s">
        <v>20</v>
      </c>
      <c r="F41" s="61" t="s">
        <v>137</v>
      </c>
      <c r="G41" s="61" t="s">
        <v>137</v>
      </c>
      <c r="H41" s="61" t="s">
        <v>137</v>
      </c>
      <c r="I41" s="61" t="s">
        <v>137</v>
      </c>
      <c r="J41" s="61" t="s">
        <v>137</v>
      </c>
      <c r="K41" s="61" t="s">
        <v>137</v>
      </c>
      <c r="L41" s="61" t="s">
        <v>137</v>
      </c>
      <c r="M41" s="61" t="s">
        <v>137</v>
      </c>
      <c r="N41" s="61" t="s">
        <v>137</v>
      </c>
      <c r="O41" s="61" t="s">
        <v>137</v>
      </c>
      <c r="P41" s="61" t="s">
        <v>137</v>
      </c>
      <c r="Q41" s="61" t="s">
        <v>137</v>
      </c>
      <c r="R41" s="61" t="s">
        <v>137</v>
      </c>
      <c r="S41" s="61" t="s">
        <v>137</v>
      </c>
      <c r="T41" s="61" t="s">
        <v>137</v>
      </c>
      <c r="U41" s="61" t="s">
        <v>137</v>
      </c>
      <c r="V41" s="61" t="s">
        <v>137</v>
      </c>
      <c r="W41" s="61" t="s">
        <v>137</v>
      </c>
      <c r="X41" s="61" t="s">
        <v>137</v>
      </c>
      <c r="Y41" s="61" t="s">
        <v>137</v>
      </c>
      <c r="Z41" s="61" t="s">
        <v>137</v>
      </c>
      <c r="AA41" s="61" t="s">
        <v>137</v>
      </c>
      <c r="AB41" s="61" t="s">
        <v>137</v>
      </c>
      <c r="AC41" s="61" t="s">
        <v>137</v>
      </c>
      <c r="AD41" s="61" t="s">
        <v>137</v>
      </c>
      <c r="AE41" s="61" t="s">
        <v>137</v>
      </c>
      <c r="AF41" s="61" t="s">
        <v>137</v>
      </c>
      <c r="AG41" s="61" t="s">
        <v>137</v>
      </c>
      <c r="AH41" s="61" t="s">
        <v>137</v>
      </c>
      <c r="AI41" s="61" t="s">
        <v>137</v>
      </c>
      <c r="AJ41" s="60">
        <v>24.1</v>
      </c>
      <c r="AK41" s="65">
        <f t="shared" si="1"/>
        <v>24.1</v>
      </c>
      <c r="AL41" s="61" t="s">
        <v>137</v>
      </c>
      <c r="AM41" s="61" t="s">
        <v>137</v>
      </c>
      <c r="AN41" s="61" t="s">
        <v>137</v>
      </c>
      <c r="AO41" s="61" t="s">
        <v>137</v>
      </c>
      <c r="AP41" s="61" t="s">
        <v>137</v>
      </c>
      <c r="AQ41" s="61" t="s">
        <v>137</v>
      </c>
      <c r="AR41" s="61" t="s">
        <v>137</v>
      </c>
      <c r="AS41" s="61" t="s">
        <v>137</v>
      </c>
      <c r="AT41" s="61" t="s">
        <v>137</v>
      </c>
      <c r="AU41" s="61" t="s">
        <v>137</v>
      </c>
      <c r="AV41" s="61" t="s">
        <v>137</v>
      </c>
      <c r="AW41" s="61" t="s">
        <v>137</v>
      </c>
      <c r="AX41" s="61" t="s">
        <v>137</v>
      </c>
      <c r="AY41" s="61" t="s">
        <v>137</v>
      </c>
      <c r="AZ41" s="61" t="s">
        <v>137</v>
      </c>
      <c r="BA41" s="61" t="s">
        <v>137</v>
      </c>
      <c r="BB41" s="61" t="s">
        <v>137</v>
      </c>
      <c r="BC41" s="61" t="s">
        <v>137</v>
      </c>
      <c r="BD41" s="61" t="s">
        <v>137</v>
      </c>
      <c r="BE41" s="61" t="s">
        <v>137</v>
      </c>
      <c r="BF41" s="61" t="s">
        <v>137</v>
      </c>
      <c r="BG41" s="61" t="s">
        <v>137</v>
      </c>
      <c r="BH41" s="61" t="s">
        <v>137</v>
      </c>
      <c r="BI41" s="61" t="s">
        <v>137</v>
      </c>
      <c r="BJ41" s="61" t="s">
        <v>137</v>
      </c>
      <c r="BK41" s="61" t="s">
        <v>137</v>
      </c>
      <c r="BL41" s="61" t="s">
        <v>137</v>
      </c>
      <c r="BM41" s="61" t="s">
        <v>137</v>
      </c>
      <c r="BN41" s="61" t="s">
        <v>137</v>
      </c>
      <c r="BO41" s="61" t="s">
        <v>137</v>
      </c>
      <c r="BP41" s="60">
        <v>13.4</v>
      </c>
      <c r="BQ41" s="18">
        <f t="shared" si="2"/>
        <v>13.4</v>
      </c>
      <c r="BR41" s="4"/>
    </row>
    <row r="42" spans="2:70" x14ac:dyDescent="0.2">
      <c r="B42" s="1" t="str">
        <f t="shared" si="0"/>
        <v>Huasteca_El Rosario</v>
      </c>
      <c r="C42" s="2" t="s">
        <v>0</v>
      </c>
      <c r="D42" s="2" t="s">
        <v>27</v>
      </c>
      <c r="E42" s="2" t="s">
        <v>20</v>
      </c>
      <c r="F42" s="61" t="s">
        <v>137</v>
      </c>
      <c r="G42" s="61" t="s">
        <v>137</v>
      </c>
      <c r="H42" s="61" t="s">
        <v>137</v>
      </c>
      <c r="I42" s="61" t="s">
        <v>137</v>
      </c>
      <c r="J42" s="61" t="s">
        <v>137</v>
      </c>
      <c r="K42" s="61" t="s">
        <v>137</v>
      </c>
      <c r="L42" s="61" t="s">
        <v>137</v>
      </c>
      <c r="M42" s="61" t="s">
        <v>137</v>
      </c>
      <c r="N42" s="61" t="s">
        <v>137</v>
      </c>
      <c r="O42" s="61" t="s">
        <v>137</v>
      </c>
      <c r="P42" s="61" t="s">
        <v>137</v>
      </c>
      <c r="Q42" s="61" t="s">
        <v>137</v>
      </c>
      <c r="R42" s="61" t="s">
        <v>137</v>
      </c>
      <c r="S42" s="61" t="s">
        <v>137</v>
      </c>
      <c r="T42" s="61" t="s">
        <v>137</v>
      </c>
      <c r="U42" s="61" t="s">
        <v>137</v>
      </c>
      <c r="V42" s="61" t="s">
        <v>137</v>
      </c>
      <c r="W42" s="61" t="s">
        <v>137</v>
      </c>
      <c r="X42" s="61" t="s">
        <v>137</v>
      </c>
      <c r="Y42" s="61" t="s">
        <v>137</v>
      </c>
      <c r="Z42" s="61" t="s">
        <v>137</v>
      </c>
      <c r="AA42" s="61" t="s">
        <v>137</v>
      </c>
      <c r="AB42" s="61" t="s">
        <v>137</v>
      </c>
      <c r="AC42" s="61" t="s">
        <v>137</v>
      </c>
      <c r="AD42" s="61" t="s">
        <v>137</v>
      </c>
      <c r="AE42" s="61" t="s">
        <v>137</v>
      </c>
      <c r="AF42" s="61" t="s">
        <v>137</v>
      </c>
      <c r="AG42" s="61" t="s">
        <v>137</v>
      </c>
      <c r="AH42" s="61" t="s">
        <v>137</v>
      </c>
      <c r="AI42" s="61" t="s">
        <v>137</v>
      </c>
      <c r="AJ42" s="60">
        <v>24.1</v>
      </c>
      <c r="AK42" s="65">
        <f t="shared" si="1"/>
        <v>24.1</v>
      </c>
      <c r="AL42" s="61" t="s">
        <v>137</v>
      </c>
      <c r="AM42" s="61" t="s">
        <v>137</v>
      </c>
      <c r="AN42" s="61" t="s">
        <v>137</v>
      </c>
      <c r="AO42" s="61" t="s">
        <v>137</v>
      </c>
      <c r="AP42" s="61" t="s">
        <v>137</v>
      </c>
      <c r="AQ42" s="61" t="s">
        <v>137</v>
      </c>
      <c r="AR42" s="61" t="s">
        <v>137</v>
      </c>
      <c r="AS42" s="61" t="s">
        <v>137</v>
      </c>
      <c r="AT42" s="61" t="s">
        <v>137</v>
      </c>
      <c r="AU42" s="61" t="s">
        <v>137</v>
      </c>
      <c r="AV42" s="61" t="s">
        <v>137</v>
      </c>
      <c r="AW42" s="61" t="s">
        <v>137</v>
      </c>
      <c r="AX42" s="61" t="s">
        <v>137</v>
      </c>
      <c r="AY42" s="61" t="s">
        <v>137</v>
      </c>
      <c r="AZ42" s="61" t="s">
        <v>137</v>
      </c>
      <c r="BA42" s="61" t="s">
        <v>137</v>
      </c>
      <c r="BB42" s="61" t="s">
        <v>137</v>
      </c>
      <c r="BC42" s="61" t="s">
        <v>137</v>
      </c>
      <c r="BD42" s="61" t="s">
        <v>137</v>
      </c>
      <c r="BE42" s="61" t="s">
        <v>137</v>
      </c>
      <c r="BF42" s="61" t="s">
        <v>137</v>
      </c>
      <c r="BG42" s="61" t="s">
        <v>137</v>
      </c>
      <c r="BH42" s="61" t="s">
        <v>137</v>
      </c>
      <c r="BI42" s="61" t="s">
        <v>137</v>
      </c>
      <c r="BJ42" s="61" t="s">
        <v>137</v>
      </c>
      <c r="BK42" s="61" t="s">
        <v>137</v>
      </c>
      <c r="BL42" s="61" t="s">
        <v>137</v>
      </c>
      <c r="BM42" s="61" t="s">
        <v>137</v>
      </c>
      <c r="BN42" s="61" t="s">
        <v>137</v>
      </c>
      <c r="BO42" s="61" t="s">
        <v>137</v>
      </c>
      <c r="BP42" s="60">
        <v>13.4</v>
      </c>
      <c r="BQ42" s="18">
        <f t="shared" si="2"/>
        <v>13.4</v>
      </c>
      <c r="BR42" s="4"/>
    </row>
    <row r="43" spans="2:70" x14ac:dyDescent="0.2">
      <c r="B43" s="1" t="str">
        <f t="shared" si="0"/>
        <v xml:space="preserve">Huasteca_INIFAP Huichihuayan </v>
      </c>
      <c r="C43" s="2" t="s">
        <v>0</v>
      </c>
      <c r="D43" s="2" t="s">
        <v>35</v>
      </c>
      <c r="E43" s="2" t="s">
        <v>36</v>
      </c>
      <c r="F43" s="61" t="s">
        <v>137</v>
      </c>
      <c r="G43" s="61" t="s">
        <v>137</v>
      </c>
      <c r="H43" s="61" t="s">
        <v>137</v>
      </c>
      <c r="I43" s="61" t="s">
        <v>137</v>
      </c>
      <c r="J43" s="61" t="s">
        <v>137</v>
      </c>
      <c r="K43" s="61" t="s">
        <v>137</v>
      </c>
      <c r="L43" s="61" t="s">
        <v>137</v>
      </c>
      <c r="M43" s="61" t="s">
        <v>137</v>
      </c>
      <c r="N43" s="61" t="s">
        <v>137</v>
      </c>
      <c r="O43" s="61" t="s">
        <v>137</v>
      </c>
      <c r="P43" s="61" t="s">
        <v>137</v>
      </c>
      <c r="Q43" s="61" t="s">
        <v>137</v>
      </c>
      <c r="R43" s="61" t="s">
        <v>137</v>
      </c>
      <c r="S43" s="61" t="s">
        <v>137</v>
      </c>
      <c r="T43" s="61" t="s">
        <v>137</v>
      </c>
      <c r="U43" s="61" t="s">
        <v>137</v>
      </c>
      <c r="V43" s="61" t="s">
        <v>137</v>
      </c>
      <c r="W43" s="61" t="s">
        <v>137</v>
      </c>
      <c r="X43" s="61" t="s">
        <v>137</v>
      </c>
      <c r="Y43" s="61" t="s">
        <v>137</v>
      </c>
      <c r="Z43" s="61" t="s">
        <v>137</v>
      </c>
      <c r="AA43" s="61" t="s">
        <v>137</v>
      </c>
      <c r="AB43" s="61" t="s">
        <v>137</v>
      </c>
      <c r="AC43" s="61" t="s">
        <v>137</v>
      </c>
      <c r="AD43" s="61" t="s">
        <v>137</v>
      </c>
      <c r="AE43" s="61" t="s">
        <v>137</v>
      </c>
      <c r="AF43" s="61" t="s">
        <v>137</v>
      </c>
      <c r="AG43" s="61" t="s">
        <v>137</v>
      </c>
      <c r="AH43" s="61" t="s">
        <v>137</v>
      </c>
      <c r="AI43" s="61" t="s">
        <v>137</v>
      </c>
      <c r="AJ43" s="60">
        <v>24.1</v>
      </c>
      <c r="AK43" s="65">
        <f t="shared" si="1"/>
        <v>24.1</v>
      </c>
      <c r="AL43" s="61" t="s">
        <v>137</v>
      </c>
      <c r="AM43" s="61" t="s">
        <v>137</v>
      </c>
      <c r="AN43" s="61" t="s">
        <v>137</v>
      </c>
      <c r="AO43" s="61" t="s">
        <v>137</v>
      </c>
      <c r="AP43" s="61" t="s">
        <v>137</v>
      </c>
      <c r="AQ43" s="61" t="s">
        <v>137</v>
      </c>
      <c r="AR43" s="61" t="s">
        <v>137</v>
      </c>
      <c r="AS43" s="61" t="s">
        <v>137</v>
      </c>
      <c r="AT43" s="61" t="s">
        <v>137</v>
      </c>
      <c r="AU43" s="61" t="s">
        <v>137</v>
      </c>
      <c r="AV43" s="61" t="s">
        <v>137</v>
      </c>
      <c r="AW43" s="61" t="s">
        <v>137</v>
      </c>
      <c r="AX43" s="61" t="s">
        <v>137</v>
      </c>
      <c r="AY43" s="61" t="s">
        <v>137</v>
      </c>
      <c r="AZ43" s="61" t="s">
        <v>137</v>
      </c>
      <c r="BA43" s="61" t="s">
        <v>137</v>
      </c>
      <c r="BB43" s="61" t="s">
        <v>137</v>
      </c>
      <c r="BC43" s="61" t="s">
        <v>137</v>
      </c>
      <c r="BD43" s="61" t="s">
        <v>137</v>
      </c>
      <c r="BE43" s="61" t="s">
        <v>137</v>
      </c>
      <c r="BF43" s="61" t="s">
        <v>137</v>
      </c>
      <c r="BG43" s="61" t="s">
        <v>137</v>
      </c>
      <c r="BH43" s="61" t="s">
        <v>137</v>
      </c>
      <c r="BI43" s="61" t="s">
        <v>137</v>
      </c>
      <c r="BJ43" s="61" t="s">
        <v>137</v>
      </c>
      <c r="BK43" s="61" t="s">
        <v>137</v>
      </c>
      <c r="BL43" s="61" t="s">
        <v>137</v>
      </c>
      <c r="BM43" s="61" t="s">
        <v>137</v>
      </c>
      <c r="BN43" s="61" t="s">
        <v>137</v>
      </c>
      <c r="BO43" s="61" t="s">
        <v>137</v>
      </c>
      <c r="BP43" s="60">
        <v>13.4</v>
      </c>
      <c r="BQ43" s="18">
        <f t="shared" si="2"/>
        <v>13.4</v>
      </c>
      <c r="BR43" s="4"/>
    </row>
    <row r="44" spans="2:70" x14ac:dyDescent="0.2">
      <c r="B44" s="1" t="str">
        <f t="shared" si="0"/>
        <v>Huasteca_El Encanto</v>
      </c>
      <c r="C44" s="2" t="s">
        <v>0</v>
      </c>
      <c r="D44" s="2" t="s">
        <v>18</v>
      </c>
      <c r="E44" s="2" t="s">
        <v>90</v>
      </c>
      <c r="F44" s="61" t="s">
        <v>137</v>
      </c>
      <c r="G44" s="61" t="s">
        <v>137</v>
      </c>
      <c r="H44" s="61" t="s">
        <v>137</v>
      </c>
      <c r="I44" s="61" t="s">
        <v>137</v>
      </c>
      <c r="J44" s="61" t="s">
        <v>137</v>
      </c>
      <c r="K44" s="61" t="s">
        <v>137</v>
      </c>
      <c r="L44" s="61" t="s">
        <v>137</v>
      </c>
      <c r="M44" s="61" t="s">
        <v>137</v>
      </c>
      <c r="N44" s="61" t="s">
        <v>137</v>
      </c>
      <c r="O44" s="61" t="s">
        <v>137</v>
      </c>
      <c r="P44" s="61" t="s">
        <v>137</v>
      </c>
      <c r="Q44" s="61" t="s">
        <v>137</v>
      </c>
      <c r="R44" s="61" t="s">
        <v>137</v>
      </c>
      <c r="S44" s="61" t="s">
        <v>137</v>
      </c>
      <c r="T44" s="61" t="s">
        <v>137</v>
      </c>
      <c r="U44" s="61" t="s">
        <v>137</v>
      </c>
      <c r="V44" s="61" t="s">
        <v>137</v>
      </c>
      <c r="W44" s="61" t="s">
        <v>137</v>
      </c>
      <c r="X44" s="61" t="s">
        <v>137</v>
      </c>
      <c r="Y44" s="61" t="s">
        <v>137</v>
      </c>
      <c r="Z44" s="61" t="s">
        <v>137</v>
      </c>
      <c r="AA44" s="61" t="s">
        <v>137</v>
      </c>
      <c r="AB44" s="61" t="s">
        <v>137</v>
      </c>
      <c r="AC44" s="61" t="s">
        <v>137</v>
      </c>
      <c r="AD44" s="61" t="s">
        <v>137</v>
      </c>
      <c r="AE44" s="61" t="s">
        <v>137</v>
      </c>
      <c r="AF44" s="61" t="s">
        <v>137</v>
      </c>
      <c r="AG44" s="61" t="s">
        <v>137</v>
      </c>
      <c r="AH44" s="61" t="s">
        <v>137</v>
      </c>
      <c r="AI44" s="61" t="s">
        <v>137</v>
      </c>
      <c r="AJ44" s="60">
        <v>24.1</v>
      </c>
      <c r="AK44" s="65">
        <f t="shared" si="1"/>
        <v>24.1</v>
      </c>
      <c r="AL44" s="61" t="s">
        <v>137</v>
      </c>
      <c r="AM44" s="61" t="s">
        <v>137</v>
      </c>
      <c r="AN44" s="61" t="s">
        <v>137</v>
      </c>
      <c r="AO44" s="61" t="s">
        <v>137</v>
      </c>
      <c r="AP44" s="61" t="s">
        <v>137</v>
      </c>
      <c r="AQ44" s="61" t="s">
        <v>137</v>
      </c>
      <c r="AR44" s="61" t="s">
        <v>137</v>
      </c>
      <c r="AS44" s="61" t="s">
        <v>137</v>
      </c>
      <c r="AT44" s="61" t="s">
        <v>137</v>
      </c>
      <c r="AU44" s="61" t="s">
        <v>137</v>
      </c>
      <c r="AV44" s="61" t="s">
        <v>137</v>
      </c>
      <c r="AW44" s="61" t="s">
        <v>137</v>
      </c>
      <c r="AX44" s="61" t="s">
        <v>137</v>
      </c>
      <c r="AY44" s="61" t="s">
        <v>137</v>
      </c>
      <c r="AZ44" s="61" t="s">
        <v>137</v>
      </c>
      <c r="BA44" s="61" t="s">
        <v>137</v>
      </c>
      <c r="BB44" s="61" t="s">
        <v>137</v>
      </c>
      <c r="BC44" s="61" t="s">
        <v>137</v>
      </c>
      <c r="BD44" s="61" t="s">
        <v>137</v>
      </c>
      <c r="BE44" s="61" t="s">
        <v>137</v>
      </c>
      <c r="BF44" s="61" t="s">
        <v>137</v>
      </c>
      <c r="BG44" s="61" t="s">
        <v>137</v>
      </c>
      <c r="BH44" s="61" t="s">
        <v>137</v>
      </c>
      <c r="BI44" s="61" t="s">
        <v>137</v>
      </c>
      <c r="BJ44" s="61" t="s">
        <v>137</v>
      </c>
      <c r="BK44" s="61" t="s">
        <v>137</v>
      </c>
      <c r="BL44" s="61" t="s">
        <v>137</v>
      </c>
      <c r="BM44" s="61" t="s">
        <v>137</v>
      </c>
      <c r="BN44" s="61" t="s">
        <v>137</v>
      </c>
      <c r="BO44" s="61" t="s">
        <v>137</v>
      </c>
      <c r="BP44" s="60">
        <v>13.4</v>
      </c>
      <c r="BQ44" s="18">
        <f t="shared" si="2"/>
        <v>13.4</v>
      </c>
      <c r="BR44" s="4"/>
    </row>
    <row r="45" spans="2:70" x14ac:dyDescent="0.2">
      <c r="B45" s="1" t="str">
        <f t="shared" si="0"/>
        <v>Huasteca_Tancojol</v>
      </c>
      <c r="C45" s="2" t="s">
        <v>0</v>
      </c>
      <c r="D45" s="2" t="s">
        <v>71</v>
      </c>
      <c r="E45" s="2" t="s">
        <v>90</v>
      </c>
      <c r="F45" s="61" t="s">
        <v>137</v>
      </c>
      <c r="G45" s="61" t="s">
        <v>137</v>
      </c>
      <c r="H45" s="61" t="s">
        <v>137</v>
      </c>
      <c r="I45" s="61" t="s">
        <v>137</v>
      </c>
      <c r="J45" s="61" t="s">
        <v>137</v>
      </c>
      <c r="K45" s="61" t="s">
        <v>137</v>
      </c>
      <c r="L45" s="61" t="s">
        <v>137</v>
      </c>
      <c r="M45" s="61" t="s">
        <v>137</v>
      </c>
      <c r="N45" s="61" t="s">
        <v>137</v>
      </c>
      <c r="O45" s="61" t="s">
        <v>137</v>
      </c>
      <c r="P45" s="61" t="s">
        <v>137</v>
      </c>
      <c r="Q45" s="61" t="s">
        <v>137</v>
      </c>
      <c r="R45" s="61" t="s">
        <v>137</v>
      </c>
      <c r="S45" s="61" t="s">
        <v>137</v>
      </c>
      <c r="T45" s="61" t="s">
        <v>137</v>
      </c>
      <c r="U45" s="61" t="s">
        <v>137</v>
      </c>
      <c r="V45" s="61" t="s">
        <v>137</v>
      </c>
      <c r="W45" s="61" t="s">
        <v>137</v>
      </c>
      <c r="X45" s="61" t="s">
        <v>137</v>
      </c>
      <c r="Y45" s="61" t="s">
        <v>137</v>
      </c>
      <c r="Z45" s="61" t="s">
        <v>137</v>
      </c>
      <c r="AA45" s="61" t="s">
        <v>137</v>
      </c>
      <c r="AB45" s="61" t="s">
        <v>137</v>
      </c>
      <c r="AC45" s="61" t="s">
        <v>137</v>
      </c>
      <c r="AD45" s="61" t="s">
        <v>137</v>
      </c>
      <c r="AE45" s="61" t="s">
        <v>137</v>
      </c>
      <c r="AF45" s="61" t="s">
        <v>137</v>
      </c>
      <c r="AG45" s="61" t="s">
        <v>137</v>
      </c>
      <c r="AH45" s="61" t="s">
        <v>137</v>
      </c>
      <c r="AI45" s="61" t="s">
        <v>137</v>
      </c>
      <c r="AJ45" s="60">
        <v>24.1</v>
      </c>
      <c r="AK45" s="65">
        <f t="shared" si="1"/>
        <v>24.1</v>
      </c>
      <c r="AL45" s="61" t="s">
        <v>137</v>
      </c>
      <c r="AM45" s="61" t="s">
        <v>137</v>
      </c>
      <c r="AN45" s="61" t="s">
        <v>137</v>
      </c>
      <c r="AO45" s="61" t="s">
        <v>137</v>
      </c>
      <c r="AP45" s="61" t="s">
        <v>137</v>
      </c>
      <c r="AQ45" s="61" t="s">
        <v>137</v>
      </c>
      <c r="AR45" s="61" t="s">
        <v>137</v>
      </c>
      <c r="AS45" s="61" t="s">
        <v>137</v>
      </c>
      <c r="AT45" s="61" t="s">
        <v>137</v>
      </c>
      <c r="AU45" s="61" t="s">
        <v>137</v>
      </c>
      <c r="AV45" s="61" t="s">
        <v>137</v>
      </c>
      <c r="AW45" s="61" t="s">
        <v>137</v>
      </c>
      <c r="AX45" s="61" t="s">
        <v>137</v>
      </c>
      <c r="AY45" s="61" t="s">
        <v>137</v>
      </c>
      <c r="AZ45" s="61" t="s">
        <v>137</v>
      </c>
      <c r="BA45" s="61" t="s">
        <v>137</v>
      </c>
      <c r="BB45" s="61" t="s">
        <v>137</v>
      </c>
      <c r="BC45" s="61" t="s">
        <v>137</v>
      </c>
      <c r="BD45" s="61" t="s">
        <v>137</v>
      </c>
      <c r="BE45" s="61" t="s">
        <v>137</v>
      </c>
      <c r="BF45" s="61" t="s">
        <v>137</v>
      </c>
      <c r="BG45" s="61" t="s">
        <v>137</v>
      </c>
      <c r="BH45" s="61" t="s">
        <v>137</v>
      </c>
      <c r="BI45" s="61" t="s">
        <v>137</v>
      </c>
      <c r="BJ45" s="61" t="s">
        <v>137</v>
      </c>
      <c r="BK45" s="61" t="s">
        <v>137</v>
      </c>
      <c r="BL45" s="61" t="s">
        <v>137</v>
      </c>
      <c r="BM45" s="61" t="s">
        <v>137</v>
      </c>
      <c r="BN45" s="61" t="s">
        <v>137</v>
      </c>
      <c r="BO45" s="61" t="s">
        <v>137</v>
      </c>
      <c r="BP45" s="60">
        <v>13.4</v>
      </c>
      <c r="BQ45" s="18">
        <f t="shared" si="2"/>
        <v>13.4</v>
      </c>
      <c r="BR45" s="4"/>
    </row>
    <row r="46" spans="2:70" x14ac:dyDescent="0.2">
      <c r="B46" s="1" t="str">
        <f t="shared" si="0"/>
        <v>Huasteca_Est. Rancho El Canal</v>
      </c>
      <c r="C46" s="2" t="s">
        <v>0</v>
      </c>
      <c r="D46" s="2" t="s">
        <v>30</v>
      </c>
      <c r="E46" s="2" t="s">
        <v>31</v>
      </c>
      <c r="F46" s="61" t="s">
        <v>137</v>
      </c>
      <c r="G46" s="61" t="s">
        <v>137</v>
      </c>
      <c r="H46" s="61" t="s">
        <v>137</v>
      </c>
      <c r="I46" s="61" t="s">
        <v>137</v>
      </c>
      <c r="J46" s="61" t="s">
        <v>137</v>
      </c>
      <c r="K46" s="61" t="s">
        <v>137</v>
      </c>
      <c r="L46" s="61" t="s">
        <v>137</v>
      </c>
      <c r="M46" s="61" t="s">
        <v>137</v>
      </c>
      <c r="N46" s="61" t="s">
        <v>137</v>
      </c>
      <c r="O46" s="61" t="s">
        <v>137</v>
      </c>
      <c r="P46" s="61" t="s">
        <v>137</v>
      </c>
      <c r="Q46" s="61" t="s">
        <v>137</v>
      </c>
      <c r="R46" s="61" t="s">
        <v>137</v>
      </c>
      <c r="S46" s="61" t="s">
        <v>137</v>
      </c>
      <c r="T46" s="61" t="s">
        <v>137</v>
      </c>
      <c r="U46" s="61" t="s">
        <v>137</v>
      </c>
      <c r="V46" s="61" t="s">
        <v>137</v>
      </c>
      <c r="W46" s="61" t="s">
        <v>137</v>
      </c>
      <c r="X46" s="61" t="s">
        <v>137</v>
      </c>
      <c r="Y46" s="61" t="s">
        <v>137</v>
      </c>
      <c r="Z46" s="61" t="s">
        <v>137</v>
      </c>
      <c r="AA46" s="61" t="s">
        <v>137</v>
      </c>
      <c r="AB46" s="61" t="s">
        <v>137</v>
      </c>
      <c r="AC46" s="61" t="s">
        <v>137</v>
      </c>
      <c r="AD46" s="61" t="s">
        <v>137</v>
      </c>
      <c r="AE46" s="61" t="s">
        <v>137</v>
      </c>
      <c r="AF46" s="61" t="s">
        <v>137</v>
      </c>
      <c r="AG46" s="61" t="s">
        <v>137</v>
      </c>
      <c r="AH46" s="61" t="s">
        <v>137</v>
      </c>
      <c r="AI46" s="61" t="s">
        <v>137</v>
      </c>
      <c r="AJ46" s="60">
        <v>24.1</v>
      </c>
      <c r="AK46" s="65">
        <f t="shared" si="1"/>
        <v>24.1</v>
      </c>
      <c r="AL46" s="61" t="s">
        <v>137</v>
      </c>
      <c r="AM46" s="61" t="s">
        <v>137</v>
      </c>
      <c r="AN46" s="61" t="s">
        <v>137</v>
      </c>
      <c r="AO46" s="61" t="s">
        <v>137</v>
      </c>
      <c r="AP46" s="61" t="s">
        <v>137</v>
      </c>
      <c r="AQ46" s="61" t="s">
        <v>137</v>
      </c>
      <c r="AR46" s="61" t="s">
        <v>137</v>
      </c>
      <c r="AS46" s="61" t="s">
        <v>137</v>
      </c>
      <c r="AT46" s="61" t="s">
        <v>137</v>
      </c>
      <c r="AU46" s="61" t="s">
        <v>137</v>
      </c>
      <c r="AV46" s="61" t="s">
        <v>137</v>
      </c>
      <c r="AW46" s="61" t="s">
        <v>137</v>
      </c>
      <c r="AX46" s="61" t="s">
        <v>137</v>
      </c>
      <c r="AY46" s="61" t="s">
        <v>137</v>
      </c>
      <c r="AZ46" s="61" t="s">
        <v>137</v>
      </c>
      <c r="BA46" s="61" t="s">
        <v>137</v>
      </c>
      <c r="BB46" s="61" t="s">
        <v>137</v>
      </c>
      <c r="BC46" s="61" t="s">
        <v>137</v>
      </c>
      <c r="BD46" s="61" t="s">
        <v>137</v>
      </c>
      <c r="BE46" s="61" t="s">
        <v>137</v>
      </c>
      <c r="BF46" s="61" t="s">
        <v>137</v>
      </c>
      <c r="BG46" s="61" t="s">
        <v>137</v>
      </c>
      <c r="BH46" s="61" t="s">
        <v>137</v>
      </c>
      <c r="BI46" s="61" t="s">
        <v>137</v>
      </c>
      <c r="BJ46" s="61" t="s">
        <v>137</v>
      </c>
      <c r="BK46" s="61" t="s">
        <v>137</v>
      </c>
      <c r="BL46" s="61" t="s">
        <v>137</v>
      </c>
      <c r="BM46" s="61" t="s">
        <v>137</v>
      </c>
      <c r="BN46" s="61" t="s">
        <v>137</v>
      </c>
      <c r="BO46" s="61" t="s">
        <v>137</v>
      </c>
      <c r="BP46" s="60">
        <v>13.4</v>
      </c>
      <c r="BQ46" s="18">
        <f t="shared" si="2"/>
        <v>13.4</v>
      </c>
      <c r="BR46" s="4"/>
    </row>
    <row r="47" spans="2:70" x14ac:dyDescent="0.2">
      <c r="B47" s="1" t="str">
        <f t="shared" si="0"/>
        <v>Huasteca_Tamasopo</v>
      </c>
      <c r="C47" s="2" t="s">
        <v>0</v>
      </c>
      <c r="D47" s="2" t="s">
        <v>31</v>
      </c>
      <c r="E47" s="2" t="s">
        <v>31</v>
      </c>
      <c r="F47" s="61" t="s">
        <v>137</v>
      </c>
      <c r="G47" s="61" t="s">
        <v>137</v>
      </c>
      <c r="H47" s="61" t="s">
        <v>137</v>
      </c>
      <c r="I47" s="61" t="s">
        <v>137</v>
      </c>
      <c r="J47" s="61" t="s">
        <v>137</v>
      </c>
      <c r="K47" s="61" t="s">
        <v>137</v>
      </c>
      <c r="L47" s="61" t="s">
        <v>137</v>
      </c>
      <c r="M47" s="61" t="s">
        <v>137</v>
      </c>
      <c r="N47" s="61" t="s">
        <v>137</v>
      </c>
      <c r="O47" s="61" t="s">
        <v>137</v>
      </c>
      <c r="P47" s="61" t="s">
        <v>137</v>
      </c>
      <c r="Q47" s="61" t="s">
        <v>137</v>
      </c>
      <c r="R47" s="61" t="s">
        <v>137</v>
      </c>
      <c r="S47" s="61" t="s">
        <v>137</v>
      </c>
      <c r="T47" s="61" t="s">
        <v>137</v>
      </c>
      <c r="U47" s="61" t="s">
        <v>137</v>
      </c>
      <c r="V47" s="61" t="s">
        <v>137</v>
      </c>
      <c r="W47" s="61" t="s">
        <v>137</v>
      </c>
      <c r="X47" s="61" t="s">
        <v>137</v>
      </c>
      <c r="Y47" s="61" t="s">
        <v>137</v>
      </c>
      <c r="Z47" s="61" t="s">
        <v>137</v>
      </c>
      <c r="AA47" s="61" t="s">
        <v>137</v>
      </c>
      <c r="AB47" s="61" t="s">
        <v>137</v>
      </c>
      <c r="AC47" s="61" t="s">
        <v>137</v>
      </c>
      <c r="AD47" s="61" t="s">
        <v>137</v>
      </c>
      <c r="AE47" s="61" t="s">
        <v>137</v>
      </c>
      <c r="AF47" s="61" t="s">
        <v>137</v>
      </c>
      <c r="AG47" s="61" t="s">
        <v>137</v>
      </c>
      <c r="AH47" s="61" t="s">
        <v>137</v>
      </c>
      <c r="AI47" s="61" t="s">
        <v>137</v>
      </c>
      <c r="AJ47" s="60">
        <v>24.1</v>
      </c>
      <c r="AK47" s="65">
        <f t="shared" si="1"/>
        <v>24.1</v>
      </c>
      <c r="AL47" s="61" t="s">
        <v>137</v>
      </c>
      <c r="AM47" s="61" t="s">
        <v>137</v>
      </c>
      <c r="AN47" s="61" t="s">
        <v>137</v>
      </c>
      <c r="AO47" s="61" t="s">
        <v>137</v>
      </c>
      <c r="AP47" s="61" t="s">
        <v>137</v>
      </c>
      <c r="AQ47" s="61" t="s">
        <v>137</v>
      </c>
      <c r="AR47" s="61" t="s">
        <v>137</v>
      </c>
      <c r="AS47" s="61" t="s">
        <v>137</v>
      </c>
      <c r="AT47" s="61" t="s">
        <v>137</v>
      </c>
      <c r="AU47" s="61" t="s">
        <v>137</v>
      </c>
      <c r="AV47" s="61" t="s">
        <v>137</v>
      </c>
      <c r="AW47" s="61" t="s">
        <v>137</v>
      </c>
      <c r="AX47" s="61" t="s">
        <v>137</v>
      </c>
      <c r="AY47" s="61" t="s">
        <v>137</v>
      </c>
      <c r="AZ47" s="61" t="s">
        <v>137</v>
      </c>
      <c r="BA47" s="61" t="s">
        <v>137</v>
      </c>
      <c r="BB47" s="61" t="s">
        <v>137</v>
      </c>
      <c r="BC47" s="61" t="s">
        <v>137</v>
      </c>
      <c r="BD47" s="61" t="s">
        <v>137</v>
      </c>
      <c r="BE47" s="61" t="s">
        <v>137</v>
      </c>
      <c r="BF47" s="61" t="s">
        <v>137</v>
      </c>
      <c r="BG47" s="61" t="s">
        <v>137</v>
      </c>
      <c r="BH47" s="61" t="s">
        <v>137</v>
      </c>
      <c r="BI47" s="61" t="s">
        <v>137</v>
      </c>
      <c r="BJ47" s="61" t="s">
        <v>137</v>
      </c>
      <c r="BK47" s="61" t="s">
        <v>137</v>
      </c>
      <c r="BL47" s="61" t="s">
        <v>137</v>
      </c>
      <c r="BM47" s="61" t="s">
        <v>137</v>
      </c>
      <c r="BN47" s="61" t="s">
        <v>137</v>
      </c>
      <c r="BO47" s="61" t="s">
        <v>137</v>
      </c>
      <c r="BP47" s="60">
        <v>13.4</v>
      </c>
      <c r="BQ47" s="18">
        <f t="shared" si="2"/>
        <v>13.4</v>
      </c>
      <c r="BR47" s="4"/>
    </row>
    <row r="48" spans="2:70" x14ac:dyDescent="0.2">
      <c r="B48" s="1" t="str">
        <f t="shared" si="0"/>
        <v xml:space="preserve">Huasteca_Rancho Progreso </v>
      </c>
      <c r="C48" s="2" t="s">
        <v>0</v>
      </c>
      <c r="D48" s="2" t="s">
        <v>55</v>
      </c>
      <c r="E48" s="2" t="s">
        <v>56</v>
      </c>
      <c r="F48" s="61" t="s">
        <v>137</v>
      </c>
      <c r="G48" s="61" t="s">
        <v>137</v>
      </c>
      <c r="H48" s="61" t="s">
        <v>137</v>
      </c>
      <c r="I48" s="61" t="s">
        <v>137</v>
      </c>
      <c r="J48" s="61" t="s">
        <v>137</v>
      </c>
      <c r="K48" s="61" t="s">
        <v>137</v>
      </c>
      <c r="L48" s="61" t="s">
        <v>137</v>
      </c>
      <c r="M48" s="61" t="s">
        <v>137</v>
      </c>
      <c r="N48" s="61" t="s">
        <v>137</v>
      </c>
      <c r="O48" s="61" t="s">
        <v>137</v>
      </c>
      <c r="P48" s="61" t="s">
        <v>137</v>
      </c>
      <c r="Q48" s="61" t="s">
        <v>137</v>
      </c>
      <c r="R48" s="61" t="s">
        <v>137</v>
      </c>
      <c r="S48" s="61" t="s">
        <v>137</v>
      </c>
      <c r="T48" s="61" t="s">
        <v>137</v>
      </c>
      <c r="U48" s="61" t="s">
        <v>137</v>
      </c>
      <c r="V48" s="61" t="s">
        <v>137</v>
      </c>
      <c r="W48" s="61" t="s">
        <v>137</v>
      </c>
      <c r="X48" s="61" t="s">
        <v>137</v>
      </c>
      <c r="Y48" s="61" t="s">
        <v>137</v>
      </c>
      <c r="Z48" s="61" t="s">
        <v>137</v>
      </c>
      <c r="AA48" s="61" t="s">
        <v>137</v>
      </c>
      <c r="AB48" s="61" t="s">
        <v>137</v>
      </c>
      <c r="AC48" s="61" t="s">
        <v>137</v>
      </c>
      <c r="AD48" s="61" t="s">
        <v>137</v>
      </c>
      <c r="AE48" s="61" t="s">
        <v>137</v>
      </c>
      <c r="AF48" s="61" t="s">
        <v>137</v>
      </c>
      <c r="AG48" s="61" t="s">
        <v>137</v>
      </c>
      <c r="AH48" s="61" t="s">
        <v>137</v>
      </c>
      <c r="AI48" s="61" t="s">
        <v>137</v>
      </c>
      <c r="AJ48" s="60">
        <v>24.1</v>
      </c>
      <c r="AK48" s="65">
        <f t="shared" si="1"/>
        <v>24.1</v>
      </c>
      <c r="AL48" s="61" t="s">
        <v>137</v>
      </c>
      <c r="AM48" s="61" t="s">
        <v>137</v>
      </c>
      <c r="AN48" s="61" t="s">
        <v>137</v>
      </c>
      <c r="AO48" s="61" t="s">
        <v>137</v>
      </c>
      <c r="AP48" s="61" t="s">
        <v>137</v>
      </c>
      <c r="AQ48" s="61" t="s">
        <v>137</v>
      </c>
      <c r="AR48" s="61" t="s">
        <v>137</v>
      </c>
      <c r="AS48" s="61" t="s">
        <v>137</v>
      </c>
      <c r="AT48" s="61" t="s">
        <v>137</v>
      </c>
      <c r="AU48" s="61" t="s">
        <v>137</v>
      </c>
      <c r="AV48" s="61" t="s">
        <v>137</v>
      </c>
      <c r="AW48" s="61" t="s">
        <v>137</v>
      </c>
      <c r="AX48" s="61" t="s">
        <v>137</v>
      </c>
      <c r="AY48" s="61" t="s">
        <v>137</v>
      </c>
      <c r="AZ48" s="61" t="s">
        <v>137</v>
      </c>
      <c r="BA48" s="61" t="s">
        <v>137</v>
      </c>
      <c r="BB48" s="61" t="s">
        <v>137</v>
      </c>
      <c r="BC48" s="61" t="s">
        <v>137</v>
      </c>
      <c r="BD48" s="61" t="s">
        <v>137</v>
      </c>
      <c r="BE48" s="61" t="s">
        <v>137</v>
      </c>
      <c r="BF48" s="61" t="s">
        <v>137</v>
      </c>
      <c r="BG48" s="61" t="s">
        <v>137</v>
      </c>
      <c r="BH48" s="61" t="s">
        <v>137</v>
      </c>
      <c r="BI48" s="61" t="s">
        <v>137</v>
      </c>
      <c r="BJ48" s="61" t="s">
        <v>137</v>
      </c>
      <c r="BK48" s="61" t="s">
        <v>137</v>
      </c>
      <c r="BL48" s="61" t="s">
        <v>137</v>
      </c>
      <c r="BM48" s="61" t="s">
        <v>137</v>
      </c>
      <c r="BN48" s="61" t="s">
        <v>137</v>
      </c>
      <c r="BO48" s="61" t="s">
        <v>137</v>
      </c>
      <c r="BP48" s="60">
        <v>13.4</v>
      </c>
      <c r="BQ48" s="18">
        <f t="shared" si="2"/>
        <v>13.4</v>
      </c>
      <c r="BR48" s="4"/>
    </row>
    <row r="49" spans="2:70" x14ac:dyDescent="0.2">
      <c r="B49" s="1" t="str">
        <f t="shared" si="0"/>
        <v xml:space="preserve">Huasteca_Tampacoy </v>
      </c>
      <c r="C49" s="2" t="s">
        <v>0</v>
      </c>
      <c r="D49" s="2" t="s">
        <v>68</v>
      </c>
      <c r="E49" s="2" t="s">
        <v>69</v>
      </c>
      <c r="F49" s="61" t="s">
        <v>137</v>
      </c>
      <c r="G49" s="61" t="s">
        <v>137</v>
      </c>
      <c r="H49" s="61" t="s">
        <v>137</v>
      </c>
      <c r="I49" s="61" t="s">
        <v>137</v>
      </c>
      <c r="J49" s="61" t="s">
        <v>137</v>
      </c>
      <c r="K49" s="61" t="s">
        <v>137</v>
      </c>
      <c r="L49" s="61" t="s">
        <v>137</v>
      </c>
      <c r="M49" s="61" t="s">
        <v>137</v>
      </c>
      <c r="N49" s="61" t="s">
        <v>137</v>
      </c>
      <c r="O49" s="61" t="s">
        <v>137</v>
      </c>
      <c r="P49" s="61" t="s">
        <v>137</v>
      </c>
      <c r="Q49" s="61" t="s">
        <v>137</v>
      </c>
      <c r="R49" s="61" t="s">
        <v>137</v>
      </c>
      <c r="S49" s="61" t="s">
        <v>137</v>
      </c>
      <c r="T49" s="61" t="s">
        <v>137</v>
      </c>
      <c r="U49" s="61" t="s">
        <v>137</v>
      </c>
      <c r="V49" s="61" t="s">
        <v>137</v>
      </c>
      <c r="W49" s="61" t="s">
        <v>137</v>
      </c>
      <c r="X49" s="61" t="s">
        <v>137</v>
      </c>
      <c r="Y49" s="61" t="s">
        <v>137</v>
      </c>
      <c r="Z49" s="61" t="s">
        <v>137</v>
      </c>
      <c r="AA49" s="61" t="s">
        <v>137</v>
      </c>
      <c r="AB49" s="61" t="s">
        <v>137</v>
      </c>
      <c r="AC49" s="61" t="s">
        <v>137</v>
      </c>
      <c r="AD49" s="61" t="s">
        <v>137</v>
      </c>
      <c r="AE49" s="61" t="s">
        <v>137</v>
      </c>
      <c r="AF49" s="61" t="s">
        <v>137</v>
      </c>
      <c r="AG49" s="61" t="s">
        <v>137</v>
      </c>
      <c r="AH49" s="61" t="s">
        <v>137</v>
      </c>
      <c r="AI49" s="61" t="s">
        <v>137</v>
      </c>
      <c r="AJ49" s="60">
        <v>24.1</v>
      </c>
      <c r="AK49" s="65">
        <f t="shared" si="1"/>
        <v>24.1</v>
      </c>
      <c r="AL49" s="61" t="s">
        <v>137</v>
      </c>
      <c r="AM49" s="61" t="s">
        <v>137</v>
      </c>
      <c r="AN49" s="61" t="s">
        <v>137</v>
      </c>
      <c r="AO49" s="61" t="s">
        <v>137</v>
      </c>
      <c r="AP49" s="61" t="s">
        <v>137</v>
      </c>
      <c r="AQ49" s="61" t="s">
        <v>137</v>
      </c>
      <c r="AR49" s="61" t="s">
        <v>137</v>
      </c>
      <c r="AS49" s="61" t="s">
        <v>137</v>
      </c>
      <c r="AT49" s="61" t="s">
        <v>137</v>
      </c>
      <c r="AU49" s="61" t="s">
        <v>137</v>
      </c>
      <c r="AV49" s="61" t="s">
        <v>137</v>
      </c>
      <c r="AW49" s="61" t="s">
        <v>137</v>
      </c>
      <c r="AX49" s="61" t="s">
        <v>137</v>
      </c>
      <c r="AY49" s="61" t="s">
        <v>137</v>
      </c>
      <c r="AZ49" s="61" t="s">
        <v>137</v>
      </c>
      <c r="BA49" s="61" t="s">
        <v>137</v>
      </c>
      <c r="BB49" s="61" t="s">
        <v>137</v>
      </c>
      <c r="BC49" s="61" t="s">
        <v>137</v>
      </c>
      <c r="BD49" s="61" t="s">
        <v>137</v>
      </c>
      <c r="BE49" s="61" t="s">
        <v>137</v>
      </c>
      <c r="BF49" s="61" t="s">
        <v>137</v>
      </c>
      <c r="BG49" s="61" t="s">
        <v>137</v>
      </c>
      <c r="BH49" s="61" t="s">
        <v>137</v>
      </c>
      <c r="BI49" s="61" t="s">
        <v>137</v>
      </c>
      <c r="BJ49" s="61" t="s">
        <v>137</v>
      </c>
      <c r="BK49" s="61" t="s">
        <v>137</v>
      </c>
      <c r="BL49" s="61" t="s">
        <v>137</v>
      </c>
      <c r="BM49" s="61" t="s">
        <v>137</v>
      </c>
      <c r="BN49" s="61" t="s">
        <v>137</v>
      </c>
      <c r="BO49" s="61" t="s">
        <v>137</v>
      </c>
      <c r="BP49" s="60">
        <v>13.4</v>
      </c>
      <c r="BQ49" s="18">
        <f t="shared" si="2"/>
        <v>13.4</v>
      </c>
      <c r="BR49" s="4"/>
    </row>
    <row r="50" spans="2:70" x14ac:dyDescent="0.2">
      <c r="B50" s="1" t="str">
        <f t="shared" si="0"/>
        <v>Huasteca_Rancho Santa Cruz</v>
      </c>
      <c r="C50" s="2" t="s">
        <v>0</v>
      </c>
      <c r="D50" s="2" t="s">
        <v>141</v>
      </c>
      <c r="E50" s="2" t="s">
        <v>142</v>
      </c>
      <c r="F50" s="60">
        <v>23.3</v>
      </c>
      <c r="G50" s="60">
        <v>24.2</v>
      </c>
      <c r="H50" s="60">
        <v>26.2</v>
      </c>
      <c r="I50" s="60">
        <v>22.9</v>
      </c>
      <c r="J50" s="60">
        <v>18.600000000000001</v>
      </c>
      <c r="K50" s="60">
        <v>24.6</v>
      </c>
      <c r="L50" s="60">
        <v>25.8</v>
      </c>
      <c r="M50" s="60">
        <v>23.4</v>
      </c>
      <c r="N50" s="60">
        <v>11.2</v>
      </c>
      <c r="O50" s="60">
        <v>18</v>
      </c>
      <c r="P50" s="60">
        <v>23.4</v>
      </c>
      <c r="Q50" s="60">
        <v>25.7</v>
      </c>
      <c r="R50" s="60">
        <v>26</v>
      </c>
      <c r="S50" s="60">
        <v>25.6</v>
      </c>
      <c r="T50" s="60">
        <v>21.6</v>
      </c>
      <c r="U50" s="60">
        <v>24.4</v>
      </c>
      <c r="V50" s="60">
        <v>27.9</v>
      </c>
      <c r="W50" s="60">
        <v>25</v>
      </c>
      <c r="X50" s="60">
        <v>9.1</v>
      </c>
      <c r="Y50" s="60">
        <v>14.8</v>
      </c>
      <c r="Z50" s="60">
        <v>23.8</v>
      </c>
      <c r="AA50" s="60">
        <v>24.2</v>
      </c>
      <c r="AB50" s="60">
        <v>24.6</v>
      </c>
      <c r="AC50" s="60">
        <v>23.7</v>
      </c>
      <c r="AD50" s="60">
        <v>23.1</v>
      </c>
      <c r="AE50" s="60">
        <v>24.4</v>
      </c>
      <c r="AF50" s="60">
        <v>23.7</v>
      </c>
      <c r="AG50" s="60">
        <v>25.2</v>
      </c>
      <c r="AH50" s="60">
        <v>25.1</v>
      </c>
      <c r="AI50" s="60">
        <v>17.100000000000001</v>
      </c>
      <c r="AJ50" s="60">
        <v>24.1</v>
      </c>
      <c r="AK50" s="65">
        <f t="shared" si="1"/>
        <v>22.603225806451622</v>
      </c>
      <c r="AL50" s="60">
        <v>15.3</v>
      </c>
      <c r="AM50" s="60">
        <v>17.5</v>
      </c>
      <c r="AN50" s="60">
        <v>18.399999999999999</v>
      </c>
      <c r="AO50" s="60">
        <v>18.8</v>
      </c>
      <c r="AP50" s="60">
        <v>15.4</v>
      </c>
      <c r="AQ50" s="60">
        <v>13.6</v>
      </c>
      <c r="AR50" s="60">
        <v>15.7</v>
      </c>
      <c r="AS50" s="60">
        <v>11</v>
      </c>
      <c r="AT50" s="60">
        <v>9.6</v>
      </c>
      <c r="AU50" s="60">
        <v>11</v>
      </c>
      <c r="AV50" s="60">
        <v>14.5</v>
      </c>
      <c r="AW50" s="60">
        <v>16.100000000000001</v>
      </c>
      <c r="AX50" s="60">
        <v>15.4</v>
      </c>
      <c r="AY50" s="60">
        <v>15.8</v>
      </c>
      <c r="AZ50" s="60">
        <v>18</v>
      </c>
      <c r="BA50" s="60">
        <v>17.2</v>
      </c>
      <c r="BB50" s="60">
        <v>17.5</v>
      </c>
      <c r="BC50" s="60">
        <v>8.4</v>
      </c>
      <c r="BD50" s="60">
        <v>6.5</v>
      </c>
      <c r="BE50" s="60">
        <v>6.5</v>
      </c>
      <c r="BF50" s="60">
        <v>12.7</v>
      </c>
      <c r="BG50" s="60">
        <v>14.1</v>
      </c>
      <c r="BH50" s="60">
        <v>15.6</v>
      </c>
      <c r="BI50" s="60">
        <v>16.100000000000001</v>
      </c>
      <c r="BJ50" s="60">
        <v>16.7</v>
      </c>
      <c r="BK50" s="60">
        <v>17.100000000000001</v>
      </c>
      <c r="BL50" s="60">
        <v>17.899999999999999</v>
      </c>
      <c r="BM50" s="60">
        <v>16.8</v>
      </c>
      <c r="BN50" s="60">
        <v>17.2</v>
      </c>
      <c r="BO50" s="60">
        <v>11.7</v>
      </c>
      <c r="BP50" s="60">
        <v>13.4</v>
      </c>
      <c r="BQ50" s="18">
        <f t="shared" si="2"/>
        <v>14.564516129032258</v>
      </c>
      <c r="BR50" s="4"/>
    </row>
    <row r="51" spans="2:70" x14ac:dyDescent="0.2">
      <c r="B51" s="1" t="str">
        <f t="shared" si="0"/>
        <v>Media_Cd. Del Maíz</v>
      </c>
      <c r="C51" s="86" t="s">
        <v>12</v>
      </c>
      <c r="D51" s="86" t="s">
        <v>15</v>
      </c>
      <c r="E51" s="86" t="s">
        <v>15</v>
      </c>
      <c r="F51" s="60">
        <v>25.6</v>
      </c>
      <c r="G51" s="60">
        <v>28.2</v>
      </c>
      <c r="H51" s="60">
        <v>28.4</v>
      </c>
      <c r="I51" s="60">
        <v>25.2</v>
      </c>
      <c r="J51" s="60">
        <v>26.7</v>
      </c>
      <c r="K51" s="60">
        <v>26.1</v>
      </c>
      <c r="L51" s="60">
        <v>27.1</v>
      </c>
      <c r="M51" s="60">
        <v>22.8</v>
      </c>
      <c r="N51" s="60">
        <v>13.8</v>
      </c>
      <c r="O51" s="60">
        <v>16.7</v>
      </c>
      <c r="P51" s="60">
        <v>25.1</v>
      </c>
      <c r="Q51" s="60">
        <v>28.1</v>
      </c>
      <c r="R51" s="60">
        <v>29.1</v>
      </c>
      <c r="S51" s="60">
        <v>27.2</v>
      </c>
      <c r="T51" s="60">
        <v>19.3</v>
      </c>
      <c r="U51" s="60">
        <v>26.3</v>
      </c>
      <c r="V51" s="60">
        <v>30.2</v>
      </c>
      <c r="W51" s="60">
        <v>24.8</v>
      </c>
      <c r="X51" s="60">
        <v>13.7</v>
      </c>
      <c r="Y51" s="60">
        <v>15.3</v>
      </c>
      <c r="Z51" s="60">
        <v>23.2</v>
      </c>
      <c r="AA51" s="60">
        <v>23.6</v>
      </c>
      <c r="AB51" s="60">
        <v>24.7</v>
      </c>
      <c r="AC51" s="60">
        <v>25</v>
      </c>
      <c r="AD51" s="60">
        <v>26.2</v>
      </c>
      <c r="AE51" s="60">
        <v>26.5</v>
      </c>
      <c r="AF51" s="60">
        <v>22.3</v>
      </c>
      <c r="AG51" s="60">
        <v>24.2</v>
      </c>
      <c r="AH51" s="60">
        <v>24.8</v>
      </c>
      <c r="AI51" s="60">
        <v>16</v>
      </c>
      <c r="AJ51" s="60">
        <v>27.3</v>
      </c>
      <c r="AK51" s="65">
        <f t="shared" si="1"/>
        <v>23.983870967741936</v>
      </c>
      <c r="AL51" s="60">
        <v>11.4</v>
      </c>
      <c r="AM51" s="60">
        <v>14</v>
      </c>
      <c r="AN51" s="60">
        <v>9.1999999999999993</v>
      </c>
      <c r="AO51" s="60">
        <v>13.6</v>
      </c>
      <c r="AP51" s="60">
        <v>5.6</v>
      </c>
      <c r="AQ51" s="60">
        <v>0.6</v>
      </c>
      <c r="AR51" s="60">
        <v>2.4</v>
      </c>
      <c r="AS51" s="60">
        <v>7.1</v>
      </c>
      <c r="AT51" s="60">
        <v>9.6999999999999993</v>
      </c>
      <c r="AU51" s="60">
        <v>10.4</v>
      </c>
      <c r="AV51" s="60">
        <v>13.7</v>
      </c>
      <c r="AW51" s="60">
        <v>8.6999999999999993</v>
      </c>
      <c r="AX51" s="60">
        <v>4.8</v>
      </c>
      <c r="AY51" s="60">
        <v>5.6</v>
      </c>
      <c r="AZ51" s="60">
        <v>13.2</v>
      </c>
      <c r="BA51" s="60">
        <v>15.8</v>
      </c>
      <c r="BB51" s="60">
        <v>10.1</v>
      </c>
      <c r="BC51" s="60">
        <v>4.7</v>
      </c>
      <c r="BD51" s="60">
        <v>9.4</v>
      </c>
      <c r="BE51" s="60">
        <v>9.9</v>
      </c>
      <c r="BF51" s="60">
        <v>9.1</v>
      </c>
      <c r="BG51" s="60">
        <v>4.4000000000000004</v>
      </c>
      <c r="BH51" s="60">
        <v>5.7</v>
      </c>
      <c r="BI51" s="60">
        <v>7.2</v>
      </c>
      <c r="BJ51" s="60">
        <v>9</v>
      </c>
      <c r="BK51" s="60">
        <v>7</v>
      </c>
      <c r="BL51" s="60">
        <v>11.8</v>
      </c>
      <c r="BM51" s="60">
        <v>10.1</v>
      </c>
      <c r="BN51" s="60">
        <v>5.5</v>
      </c>
      <c r="BO51" s="60">
        <v>11.8</v>
      </c>
      <c r="BP51" s="60">
        <v>9.6999999999999993</v>
      </c>
      <c r="BQ51" s="18">
        <f t="shared" si="2"/>
        <v>8.7483870967741932</v>
      </c>
      <c r="BR51" s="4"/>
    </row>
    <row r="52" spans="2:70" x14ac:dyDescent="0.2">
      <c r="B52" s="1" t="str">
        <f t="shared" si="0"/>
        <v>Media_CBTA 123</v>
      </c>
      <c r="C52" s="86" t="s">
        <v>12</v>
      </c>
      <c r="D52" s="86" t="s">
        <v>13</v>
      </c>
      <c r="E52" s="86" t="s">
        <v>14</v>
      </c>
      <c r="F52" s="61" t="s">
        <v>137</v>
      </c>
      <c r="G52" s="61" t="s">
        <v>137</v>
      </c>
      <c r="H52" s="61" t="s">
        <v>137</v>
      </c>
      <c r="I52" s="61" t="s">
        <v>137</v>
      </c>
      <c r="J52" s="61" t="s">
        <v>137</v>
      </c>
      <c r="K52" s="61" t="s">
        <v>137</v>
      </c>
      <c r="L52" s="61" t="s">
        <v>137</v>
      </c>
      <c r="M52" s="61" t="s">
        <v>137</v>
      </c>
      <c r="N52" s="61" t="s">
        <v>137</v>
      </c>
      <c r="O52" s="61" t="s">
        <v>137</v>
      </c>
      <c r="P52" s="61" t="s">
        <v>137</v>
      </c>
      <c r="Q52" s="61" t="s">
        <v>137</v>
      </c>
      <c r="R52" s="61" t="s">
        <v>137</v>
      </c>
      <c r="S52" s="61" t="s">
        <v>137</v>
      </c>
      <c r="T52" s="61" t="s">
        <v>137</v>
      </c>
      <c r="U52" s="61" t="s">
        <v>137</v>
      </c>
      <c r="V52" s="61" t="s">
        <v>137</v>
      </c>
      <c r="W52" s="61" t="s">
        <v>137</v>
      </c>
      <c r="X52" s="61" t="s">
        <v>137</v>
      </c>
      <c r="Y52" s="61" t="s">
        <v>137</v>
      </c>
      <c r="Z52" s="61" t="s">
        <v>137</v>
      </c>
      <c r="AA52" s="61" t="s">
        <v>137</v>
      </c>
      <c r="AB52" s="61" t="s">
        <v>137</v>
      </c>
      <c r="AC52" s="61" t="s">
        <v>137</v>
      </c>
      <c r="AD52" s="61" t="s">
        <v>137</v>
      </c>
      <c r="AE52" s="61" t="s">
        <v>137</v>
      </c>
      <c r="AF52" s="61" t="s">
        <v>137</v>
      </c>
      <c r="AG52" s="61" t="s">
        <v>137</v>
      </c>
      <c r="AH52" s="61" t="s">
        <v>137</v>
      </c>
      <c r="AI52" s="61" t="s">
        <v>137</v>
      </c>
      <c r="AJ52" s="60">
        <v>27.3</v>
      </c>
      <c r="AK52" s="65">
        <f t="shared" si="1"/>
        <v>27.3</v>
      </c>
      <c r="AL52" s="61" t="s">
        <v>146</v>
      </c>
      <c r="AM52" s="61" t="s">
        <v>137</v>
      </c>
      <c r="AN52" s="61" t="s">
        <v>137</v>
      </c>
      <c r="AO52" s="61" t="s">
        <v>137</v>
      </c>
      <c r="AP52" s="61" t="s">
        <v>137</v>
      </c>
      <c r="AQ52" s="61" t="s">
        <v>137</v>
      </c>
      <c r="AR52" s="61" t="s">
        <v>137</v>
      </c>
      <c r="AS52" s="61" t="s">
        <v>137</v>
      </c>
      <c r="AT52" s="61" t="s">
        <v>137</v>
      </c>
      <c r="AU52" s="61" t="s">
        <v>137</v>
      </c>
      <c r="AV52" s="61" t="s">
        <v>137</v>
      </c>
      <c r="AW52" s="61" t="s">
        <v>137</v>
      </c>
      <c r="AX52" s="61" t="s">
        <v>137</v>
      </c>
      <c r="AY52" s="61" t="s">
        <v>137</v>
      </c>
      <c r="AZ52" s="61" t="s">
        <v>137</v>
      </c>
      <c r="BA52" s="61" t="s">
        <v>137</v>
      </c>
      <c r="BB52" s="61" t="s">
        <v>137</v>
      </c>
      <c r="BC52" s="61" t="s">
        <v>137</v>
      </c>
      <c r="BD52" s="61" t="s">
        <v>137</v>
      </c>
      <c r="BE52" s="61" t="s">
        <v>137</v>
      </c>
      <c r="BF52" s="61" t="s">
        <v>137</v>
      </c>
      <c r="BG52" s="61" t="s">
        <v>137</v>
      </c>
      <c r="BH52" s="61" t="s">
        <v>137</v>
      </c>
      <c r="BI52" s="61" t="s">
        <v>137</v>
      </c>
      <c r="BJ52" s="61" t="s">
        <v>137</v>
      </c>
      <c r="BK52" s="61" t="s">
        <v>137</v>
      </c>
      <c r="BL52" s="61" t="s">
        <v>137</v>
      </c>
      <c r="BM52" s="61" t="s">
        <v>137</v>
      </c>
      <c r="BN52" s="61" t="s">
        <v>137</v>
      </c>
      <c r="BO52" s="61" t="s">
        <v>137</v>
      </c>
      <c r="BP52" s="60">
        <v>9.6999999999999993</v>
      </c>
      <c r="BQ52" s="18">
        <f t="shared" si="2"/>
        <v>9.6999999999999993</v>
      </c>
      <c r="BR52" s="4"/>
    </row>
    <row r="53" spans="2:70" x14ac:dyDescent="0.2">
      <c r="B53" s="1" t="str">
        <f t="shared" si="0"/>
        <v>Media_Potrero San Isidro</v>
      </c>
      <c r="C53" s="86" t="s">
        <v>12</v>
      </c>
      <c r="D53" s="86" t="s">
        <v>52</v>
      </c>
      <c r="E53" s="86" t="s">
        <v>53</v>
      </c>
      <c r="F53" s="60">
        <v>25.5</v>
      </c>
      <c r="G53" s="60">
        <v>28.2</v>
      </c>
      <c r="H53" s="60">
        <v>29.7</v>
      </c>
      <c r="I53" s="60">
        <v>30.3</v>
      </c>
      <c r="J53" s="60">
        <v>30.2</v>
      </c>
      <c r="K53" s="60">
        <v>28.3</v>
      </c>
      <c r="L53" s="60">
        <v>28.3</v>
      </c>
      <c r="M53" s="60">
        <v>27</v>
      </c>
      <c r="N53" s="60">
        <v>17.3</v>
      </c>
      <c r="O53" s="60">
        <v>22</v>
      </c>
      <c r="P53" s="60">
        <v>27.5</v>
      </c>
      <c r="Q53" s="60">
        <v>29</v>
      </c>
      <c r="R53" s="60">
        <v>30</v>
      </c>
      <c r="S53" s="60">
        <v>28.9</v>
      </c>
      <c r="T53" s="60">
        <v>24.5</v>
      </c>
      <c r="U53" s="60">
        <v>27.8</v>
      </c>
      <c r="V53" s="60">
        <v>33</v>
      </c>
      <c r="W53" s="60">
        <v>29.2</v>
      </c>
      <c r="X53" s="60">
        <v>13</v>
      </c>
      <c r="Y53" s="60">
        <v>18</v>
      </c>
      <c r="Z53" s="60">
        <v>25.5</v>
      </c>
      <c r="AA53" s="60">
        <v>26.5</v>
      </c>
      <c r="AB53" s="60">
        <v>26.9</v>
      </c>
      <c r="AC53" s="60">
        <v>27.2</v>
      </c>
      <c r="AD53" s="60">
        <v>28.3</v>
      </c>
      <c r="AE53" s="60">
        <v>28.2</v>
      </c>
      <c r="AF53" s="60">
        <v>24.4</v>
      </c>
      <c r="AG53" s="60">
        <v>27.4</v>
      </c>
      <c r="AH53" s="60">
        <v>27.4</v>
      </c>
      <c r="AI53" s="60">
        <v>18.399999999999999</v>
      </c>
      <c r="AJ53" s="60">
        <v>28.5</v>
      </c>
      <c r="AK53" s="65">
        <f t="shared" si="1"/>
        <v>26.335483870967742</v>
      </c>
      <c r="AL53" s="60">
        <v>9.6999999999999993</v>
      </c>
      <c r="AM53" s="60">
        <v>12.2</v>
      </c>
      <c r="AN53" s="60">
        <v>14.7</v>
      </c>
      <c r="AO53" s="60">
        <v>16.3</v>
      </c>
      <c r="AP53" s="60">
        <v>10.4</v>
      </c>
      <c r="AQ53" s="60">
        <v>4.5</v>
      </c>
      <c r="AR53" s="60">
        <v>5.5</v>
      </c>
      <c r="AS53" s="60">
        <v>9.6</v>
      </c>
      <c r="AT53" s="60">
        <v>10.9</v>
      </c>
      <c r="AU53" s="60">
        <v>11.7</v>
      </c>
      <c r="AV53" s="60">
        <v>11.8</v>
      </c>
      <c r="AW53" s="60">
        <v>11.3</v>
      </c>
      <c r="AX53" s="60">
        <v>9.5</v>
      </c>
      <c r="AY53" s="60">
        <v>6.7</v>
      </c>
      <c r="AZ53" s="60">
        <v>16.399999999999999</v>
      </c>
      <c r="BA53" s="60">
        <v>14.2</v>
      </c>
      <c r="BB53" s="60">
        <v>12.1</v>
      </c>
      <c r="BC53" s="60">
        <v>7.2</v>
      </c>
      <c r="BD53" s="60">
        <v>9.5</v>
      </c>
      <c r="BE53" s="60">
        <v>10.199999999999999</v>
      </c>
      <c r="BF53" s="60">
        <v>13.6</v>
      </c>
      <c r="BG53" s="60">
        <v>12.3</v>
      </c>
      <c r="BH53" s="60">
        <v>11.3</v>
      </c>
      <c r="BI53" s="60">
        <v>13.5</v>
      </c>
      <c r="BJ53" s="60">
        <v>13.9</v>
      </c>
      <c r="BK53" s="60">
        <v>13.1</v>
      </c>
      <c r="BL53" s="60">
        <v>12.2</v>
      </c>
      <c r="BM53" s="60">
        <v>13</v>
      </c>
      <c r="BN53" s="60">
        <v>8.4</v>
      </c>
      <c r="BO53" s="60">
        <v>12.6</v>
      </c>
      <c r="BP53" s="60">
        <v>8.8000000000000007</v>
      </c>
      <c r="BQ53" s="18">
        <f t="shared" si="2"/>
        <v>11.196774193548386</v>
      </c>
      <c r="BR53" s="4"/>
    </row>
    <row r="54" spans="2:70" x14ac:dyDescent="0.2">
      <c r="B54" s="1" t="str">
        <f t="shared" si="0"/>
        <v>Media_El Naranjal</v>
      </c>
      <c r="C54" s="86" t="s">
        <v>12</v>
      </c>
      <c r="D54" s="86" t="s">
        <v>23</v>
      </c>
      <c r="E54" s="86" t="s">
        <v>24</v>
      </c>
      <c r="F54" s="60">
        <v>25.5</v>
      </c>
      <c r="G54" s="60">
        <v>28.2</v>
      </c>
      <c r="H54" s="60">
        <v>30.1</v>
      </c>
      <c r="I54" s="60">
        <v>29.1</v>
      </c>
      <c r="J54" s="60">
        <v>30</v>
      </c>
      <c r="K54" s="60">
        <v>28.1</v>
      </c>
      <c r="L54" s="60">
        <v>28.2</v>
      </c>
      <c r="M54" s="60">
        <v>25</v>
      </c>
      <c r="N54" s="60">
        <v>15.6</v>
      </c>
      <c r="O54" s="60">
        <v>20.399999999999999</v>
      </c>
      <c r="P54" s="60">
        <v>26.6</v>
      </c>
      <c r="Q54" s="60">
        <v>28.5</v>
      </c>
      <c r="R54" s="60">
        <v>29.7</v>
      </c>
      <c r="S54" s="60">
        <v>28.4</v>
      </c>
      <c r="T54" s="60">
        <v>22.5</v>
      </c>
      <c r="U54" s="60">
        <v>27.6</v>
      </c>
      <c r="V54" s="60">
        <v>32.9</v>
      </c>
      <c r="W54" s="60">
        <v>27.3</v>
      </c>
      <c r="X54" s="60">
        <v>12.4</v>
      </c>
      <c r="Y54" s="60">
        <v>16.7</v>
      </c>
      <c r="Z54" s="60">
        <v>25</v>
      </c>
      <c r="AA54" s="60">
        <v>25.5</v>
      </c>
      <c r="AB54" s="60">
        <v>25.4</v>
      </c>
      <c r="AC54" s="60">
        <v>26.7</v>
      </c>
      <c r="AD54" s="60">
        <v>27.9</v>
      </c>
      <c r="AE54" s="60">
        <v>27.3</v>
      </c>
      <c r="AF54" s="60">
        <v>23.6</v>
      </c>
      <c r="AG54" s="60">
        <v>26.8</v>
      </c>
      <c r="AH54" s="60">
        <v>25.5</v>
      </c>
      <c r="AI54" s="60">
        <v>17.2</v>
      </c>
      <c r="AJ54" s="60">
        <v>28.5</v>
      </c>
      <c r="AK54" s="65">
        <f t="shared" si="1"/>
        <v>25.554838709677416</v>
      </c>
      <c r="AL54" s="60">
        <v>9.6999999999999993</v>
      </c>
      <c r="AM54" s="60">
        <v>11.5</v>
      </c>
      <c r="AN54" s="60">
        <v>5.2</v>
      </c>
      <c r="AO54" s="60">
        <v>13.3</v>
      </c>
      <c r="AP54" s="60">
        <v>7.8</v>
      </c>
      <c r="AQ54" s="60">
        <v>0.2</v>
      </c>
      <c r="AR54" s="60">
        <v>2.4</v>
      </c>
      <c r="AS54" s="60">
        <v>7.1</v>
      </c>
      <c r="AT54" s="60">
        <v>6.5</v>
      </c>
      <c r="AU54" s="60">
        <v>4.3</v>
      </c>
      <c r="AV54" s="60">
        <v>9</v>
      </c>
      <c r="AW54" s="60">
        <v>8.5</v>
      </c>
      <c r="AX54" s="60">
        <v>3.3</v>
      </c>
      <c r="AY54" s="60">
        <v>4.8</v>
      </c>
      <c r="AZ54" s="60">
        <v>14.6</v>
      </c>
      <c r="BA54" s="60">
        <v>6.2</v>
      </c>
      <c r="BB54" s="60">
        <v>3.7</v>
      </c>
      <c r="BC54" s="60">
        <v>6.7</v>
      </c>
      <c r="BD54" s="60">
        <v>7</v>
      </c>
      <c r="BE54" s="60">
        <v>4.2</v>
      </c>
      <c r="BF54" s="60">
        <v>1.8</v>
      </c>
      <c r="BG54" s="60">
        <v>3.9</v>
      </c>
      <c r="BH54" s="60">
        <v>4.8</v>
      </c>
      <c r="BI54" s="60">
        <v>10</v>
      </c>
      <c r="BJ54" s="60">
        <v>11.8</v>
      </c>
      <c r="BK54" s="60">
        <v>10.3</v>
      </c>
      <c r="BL54" s="60">
        <v>5</v>
      </c>
      <c r="BM54" s="60">
        <v>8.8000000000000007</v>
      </c>
      <c r="BN54" s="60">
        <v>2.7</v>
      </c>
      <c r="BO54" s="60">
        <v>3.7</v>
      </c>
      <c r="BP54" s="60">
        <v>1.2</v>
      </c>
      <c r="BQ54" s="18">
        <f t="shared" si="2"/>
        <v>6.4516129032258069</v>
      </c>
      <c r="BR54" s="4"/>
    </row>
    <row r="55" spans="2:70" x14ac:dyDescent="0.2">
      <c r="B55" s="1" t="str">
        <f t="shared" si="0"/>
        <v>Media_Progreso</v>
      </c>
      <c r="C55" s="86" t="s">
        <v>12</v>
      </c>
      <c r="D55" s="86" t="s">
        <v>54</v>
      </c>
      <c r="E55" s="86" t="s">
        <v>24</v>
      </c>
      <c r="F55" s="60">
        <v>25.7</v>
      </c>
      <c r="G55" s="60">
        <v>27.4</v>
      </c>
      <c r="H55" s="60">
        <v>28.8</v>
      </c>
      <c r="I55" s="60">
        <v>27.9</v>
      </c>
      <c r="J55" s="60">
        <v>30</v>
      </c>
      <c r="K55" s="60">
        <v>28.9</v>
      </c>
      <c r="L55" s="60">
        <v>28.3</v>
      </c>
      <c r="M55" s="60">
        <v>26.2</v>
      </c>
      <c r="N55" s="60">
        <v>16.3</v>
      </c>
      <c r="O55" s="60">
        <v>20.3</v>
      </c>
      <c r="P55" s="60">
        <v>27</v>
      </c>
      <c r="Q55" s="60">
        <v>29</v>
      </c>
      <c r="R55" s="60">
        <v>30.7</v>
      </c>
      <c r="S55" s="60">
        <v>29.3</v>
      </c>
      <c r="T55" s="60">
        <v>23.7</v>
      </c>
      <c r="U55" s="60">
        <v>27.7</v>
      </c>
      <c r="V55" s="60">
        <v>33.799999999999997</v>
      </c>
      <c r="W55" s="60">
        <v>28.9</v>
      </c>
      <c r="X55" s="60">
        <v>13.1</v>
      </c>
      <c r="Y55" s="60">
        <v>18.399999999999999</v>
      </c>
      <c r="Z55" s="60">
        <v>24.4</v>
      </c>
      <c r="AA55" s="60">
        <v>25.8</v>
      </c>
      <c r="AB55" s="60">
        <v>26.1</v>
      </c>
      <c r="AC55" s="60">
        <v>27.3</v>
      </c>
      <c r="AD55" s="60">
        <v>28.5</v>
      </c>
      <c r="AE55" s="60">
        <v>28.2</v>
      </c>
      <c r="AF55" s="60">
        <v>24.7</v>
      </c>
      <c r="AG55" s="60">
        <v>27</v>
      </c>
      <c r="AH55" s="60">
        <v>27.1</v>
      </c>
      <c r="AI55" s="60">
        <v>17</v>
      </c>
      <c r="AJ55" s="60">
        <v>27.8</v>
      </c>
      <c r="AK55" s="65">
        <f t="shared" si="1"/>
        <v>25.977419354838709</v>
      </c>
      <c r="AL55" s="60">
        <v>10.3</v>
      </c>
      <c r="AM55" s="60">
        <v>15.2</v>
      </c>
      <c r="AN55" s="60">
        <v>14</v>
      </c>
      <c r="AO55" s="60">
        <v>15.9</v>
      </c>
      <c r="AP55" s="60">
        <v>11.6</v>
      </c>
      <c r="AQ55" s="60">
        <v>5.2</v>
      </c>
      <c r="AR55" s="60">
        <v>6.3</v>
      </c>
      <c r="AS55" s="60">
        <v>10</v>
      </c>
      <c r="AT55" s="60">
        <v>10.4</v>
      </c>
      <c r="AU55" s="60">
        <v>11.4</v>
      </c>
      <c r="AV55" s="60">
        <v>14.4</v>
      </c>
      <c r="AW55" s="60">
        <v>14.3</v>
      </c>
      <c r="AX55" s="60">
        <v>8.6999999999999993</v>
      </c>
      <c r="AY55" s="60">
        <v>8.1999999999999993</v>
      </c>
      <c r="AZ55" s="60">
        <v>12.8</v>
      </c>
      <c r="BA55" s="60">
        <v>17.3</v>
      </c>
      <c r="BB55" s="60">
        <v>12.1</v>
      </c>
      <c r="BC55" s="60">
        <v>11.7</v>
      </c>
      <c r="BD55" s="60">
        <v>8.3000000000000007</v>
      </c>
      <c r="BE55" s="60">
        <v>10.199999999999999</v>
      </c>
      <c r="BF55" s="60">
        <v>13.7</v>
      </c>
      <c r="BG55" s="60">
        <v>9</v>
      </c>
      <c r="BH55" s="60">
        <v>10.7</v>
      </c>
      <c r="BI55" s="60">
        <v>14.7</v>
      </c>
      <c r="BJ55" s="60">
        <v>15.5</v>
      </c>
      <c r="BK55" s="60">
        <v>15.2</v>
      </c>
      <c r="BL55" s="60">
        <v>13.4</v>
      </c>
      <c r="BM55" s="60">
        <v>15.2</v>
      </c>
      <c r="BN55" s="60">
        <v>9.8000000000000007</v>
      </c>
      <c r="BO55" s="60">
        <v>12.5</v>
      </c>
      <c r="BP55" s="60">
        <v>9.3000000000000007</v>
      </c>
      <c r="BQ55" s="18">
        <f t="shared" si="2"/>
        <v>11.848387096774193</v>
      </c>
      <c r="BR55" s="4"/>
    </row>
    <row r="56" spans="2:70" x14ac:dyDescent="0.2">
      <c r="B56" s="1" t="str">
        <f t="shared" si="0"/>
        <v xml:space="preserve">Media_Palo Alto </v>
      </c>
      <c r="C56" s="86" t="s">
        <v>12</v>
      </c>
      <c r="D56" s="86" t="s">
        <v>46</v>
      </c>
      <c r="E56" s="86" t="s">
        <v>47</v>
      </c>
      <c r="F56" s="60">
        <v>26.6</v>
      </c>
      <c r="G56" s="60">
        <v>28.3</v>
      </c>
      <c r="H56" s="60">
        <v>31.9</v>
      </c>
      <c r="I56" s="60">
        <v>28.7</v>
      </c>
      <c r="J56" s="60">
        <v>31.6</v>
      </c>
      <c r="K56" s="60">
        <v>28.7</v>
      </c>
      <c r="L56" s="60">
        <v>28.7</v>
      </c>
      <c r="M56" s="60">
        <v>27.4</v>
      </c>
      <c r="N56" s="60">
        <v>15.1</v>
      </c>
      <c r="O56" s="60">
        <v>23</v>
      </c>
      <c r="P56" s="60">
        <v>28</v>
      </c>
      <c r="Q56" s="60">
        <v>30.3</v>
      </c>
      <c r="R56" s="60">
        <v>30.6</v>
      </c>
      <c r="S56" s="60">
        <v>28.9</v>
      </c>
      <c r="T56" s="60">
        <v>24.2</v>
      </c>
      <c r="U56" s="60">
        <v>28.7</v>
      </c>
      <c r="V56" s="60">
        <v>35</v>
      </c>
      <c r="W56" s="60">
        <v>27.2</v>
      </c>
      <c r="X56" s="60">
        <v>13.3</v>
      </c>
      <c r="Y56" s="60">
        <v>18.399999999999999</v>
      </c>
      <c r="Z56" s="60">
        <v>26.2</v>
      </c>
      <c r="AA56" s="60">
        <v>27.6</v>
      </c>
      <c r="AB56" s="60">
        <v>27.1</v>
      </c>
      <c r="AC56" s="60">
        <v>27.7</v>
      </c>
      <c r="AD56" s="60">
        <v>28.9</v>
      </c>
      <c r="AE56" s="60">
        <v>28.7</v>
      </c>
      <c r="AF56" s="60">
        <v>25.2</v>
      </c>
      <c r="AG56" s="60">
        <v>27.6</v>
      </c>
      <c r="AH56" s="60">
        <v>27.7</v>
      </c>
      <c r="AI56" s="60">
        <v>18.399999999999999</v>
      </c>
      <c r="AJ56" s="60">
        <v>29.2</v>
      </c>
      <c r="AK56" s="65">
        <f t="shared" si="1"/>
        <v>26.738709677419362</v>
      </c>
      <c r="AL56" s="60">
        <v>12.8</v>
      </c>
      <c r="AM56" s="60">
        <v>15.9</v>
      </c>
      <c r="AN56" s="60">
        <v>15</v>
      </c>
      <c r="AO56" s="60">
        <v>15.8</v>
      </c>
      <c r="AP56" s="60">
        <v>12.5</v>
      </c>
      <c r="AQ56" s="60">
        <v>8.4</v>
      </c>
      <c r="AR56" s="60">
        <v>9</v>
      </c>
      <c r="AS56" s="60">
        <v>11.8</v>
      </c>
      <c r="AT56" s="60">
        <v>10.8</v>
      </c>
      <c r="AU56" s="60">
        <v>11.5</v>
      </c>
      <c r="AV56" s="60">
        <v>13.8</v>
      </c>
      <c r="AW56" s="60">
        <v>13.1</v>
      </c>
      <c r="AX56" s="60">
        <v>11.7</v>
      </c>
      <c r="AY56" s="60">
        <v>11.4</v>
      </c>
      <c r="AZ56" s="60">
        <v>16.7</v>
      </c>
      <c r="BA56" s="60">
        <v>15.5</v>
      </c>
      <c r="BB56" s="60">
        <v>15.4</v>
      </c>
      <c r="BC56" s="60">
        <v>11.1</v>
      </c>
      <c r="BD56" s="60">
        <v>9.8000000000000007</v>
      </c>
      <c r="BE56" s="60">
        <v>10.1</v>
      </c>
      <c r="BF56" s="60">
        <v>13.8</v>
      </c>
      <c r="BG56" s="60">
        <v>12.8</v>
      </c>
      <c r="BH56" s="60">
        <v>13.5</v>
      </c>
      <c r="BI56" s="60">
        <v>16.399999999999999</v>
      </c>
      <c r="BJ56" s="60">
        <v>17.2</v>
      </c>
      <c r="BK56" s="60">
        <v>17.3</v>
      </c>
      <c r="BL56" s="60">
        <v>14.9</v>
      </c>
      <c r="BM56" s="60">
        <v>16.8</v>
      </c>
      <c r="BN56" s="60">
        <v>12.2</v>
      </c>
      <c r="BO56" s="60">
        <v>12.6</v>
      </c>
      <c r="BP56" s="60">
        <v>10.8</v>
      </c>
      <c r="BQ56" s="18">
        <f t="shared" si="2"/>
        <v>13.238709677419354</v>
      </c>
      <c r="BR56" s="4"/>
    </row>
    <row r="57" spans="2:70" x14ac:dyDescent="0.2">
      <c r="B57" s="1" t="str">
        <f t="shared" si="0"/>
        <v xml:space="preserve">Media _Rayón </v>
      </c>
      <c r="C57" s="86" t="s">
        <v>57</v>
      </c>
      <c r="D57" s="86" t="s">
        <v>58</v>
      </c>
      <c r="E57" s="86" t="s">
        <v>58</v>
      </c>
      <c r="F57" s="60">
        <v>24.4</v>
      </c>
      <c r="G57" s="60">
        <v>27.3</v>
      </c>
      <c r="H57" s="60">
        <v>29.5</v>
      </c>
      <c r="I57" s="60">
        <v>24.9</v>
      </c>
      <c r="J57" s="60">
        <v>26.7</v>
      </c>
      <c r="K57" s="60">
        <v>27.9</v>
      </c>
      <c r="L57" s="60">
        <v>26.9</v>
      </c>
      <c r="M57" s="60">
        <v>24.1</v>
      </c>
      <c r="N57" s="60">
        <v>13.6</v>
      </c>
      <c r="O57" s="60">
        <v>19.3</v>
      </c>
      <c r="P57" s="60">
        <v>25.5</v>
      </c>
      <c r="Q57" s="60">
        <v>28.4</v>
      </c>
      <c r="R57" s="60">
        <v>30.1</v>
      </c>
      <c r="S57" s="60">
        <v>27.5</v>
      </c>
      <c r="T57" s="60">
        <v>20.3</v>
      </c>
      <c r="U57" s="60">
        <v>26.9</v>
      </c>
      <c r="V57" s="60">
        <v>32.4</v>
      </c>
      <c r="W57" s="60">
        <v>25</v>
      </c>
      <c r="X57" s="60">
        <v>11.6</v>
      </c>
      <c r="Y57" s="60">
        <v>16.100000000000001</v>
      </c>
      <c r="Z57" s="60">
        <v>24.3</v>
      </c>
      <c r="AA57" s="60">
        <v>24.8</v>
      </c>
      <c r="AB57" s="60">
        <v>25.1</v>
      </c>
      <c r="AC57" s="60">
        <v>25.4</v>
      </c>
      <c r="AD57" s="60">
        <v>26.6</v>
      </c>
      <c r="AE57" s="60">
        <v>26.2</v>
      </c>
      <c r="AF57" s="60">
        <v>23.2</v>
      </c>
      <c r="AG57" s="60">
        <v>25.6</v>
      </c>
      <c r="AH57" s="60">
        <v>25.1</v>
      </c>
      <c r="AI57" s="60">
        <v>16.2</v>
      </c>
      <c r="AJ57" s="60">
        <v>29.6</v>
      </c>
      <c r="AK57" s="65">
        <f t="shared" si="1"/>
        <v>24.532258064516135</v>
      </c>
      <c r="AL57" s="60">
        <v>13.2</v>
      </c>
      <c r="AM57" s="60">
        <v>15.8</v>
      </c>
      <c r="AN57" s="60">
        <v>16.3</v>
      </c>
      <c r="AO57" s="60">
        <v>16.2</v>
      </c>
      <c r="AP57" s="60">
        <v>14.7</v>
      </c>
      <c r="AQ57" s="60">
        <v>7.4</v>
      </c>
      <c r="AR57" s="60">
        <v>10</v>
      </c>
      <c r="AS57" s="60">
        <v>12</v>
      </c>
      <c r="AT57" s="60">
        <v>9.5</v>
      </c>
      <c r="AU57" s="60">
        <v>10.8</v>
      </c>
      <c r="AV57" s="60">
        <v>13.7</v>
      </c>
      <c r="AW57" s="60">
        <v>11.6</v>
      </c>
      <c r="AX57" s="60">
        <v>12.3</v>
      </c>
      <c r="AY57" s="60">
        <v>11.6</v>
      </c>
      <c r="AZ57" s="60">
        <v>16.899999999999999</v>
      </c>
      <c r="BA57" s="60">
        <v>16.899999999999999</v>
      </c>
      <c r="BB57" s="60">
        <v>13.5</v>
      </c>
      <c r="BC57" s="60">
        <v>10.199999999999999</v>
      </c>
      <c r="BD57" s="60">
        <v>7.2</v>
      </c>
      <c r="BE57" s="60">
        <v>8.4</v>
      </c>
      <c r="BF57" s="60">
        <v>11.8</v>
      </c>
      <c r="BG57" s="60">
        <v>10.6</v>
      </c>
      <c r="BH57" s="60">
        <v>10.4</v>
      </c>
      <c r="BI57" s="60">
        <v>13.8</v>
      </c>
      <c r="BJ57" s="60">
        <v>11.6</v>
      </c>
      <c r="BK57" s="60">
        <v>11.7</v>
      </c>
      <c r="BL57" s="60">
        <v>13.3</v>
      </c>
      <c r="BM57" s="60">
        <v>13.9</v>
      </c>
      <c r="BN57" s="60">
        <v>11.5</v>
      </c>
      <c r="BO57" s="60">
        <v>11.3</v>
      </c>
      <c r="BP57" s="60">
        <v>10.7</v>
      </c>
      <c r="BQ57" s="18">
        <f t="shared" si="2"/>
        <v>12.219354838709679</v>
      </c>
      <c r="BR57" s="4"/>
    </row>
    <row r="58" spans="2:70" x14ac:dyDescent="0.2">
      <c r="B58" s="1" t="str">
        <f t="shared" si="0"/>
        <v>Altiplano_Matehuala</v>
      </c>
      <c r="C58" s="6" t="s">
        <v>3</v>
      </c>
      <c r="D58" s="6" t="s">
        <v>29</v>
      </c>
      <c r="E58" s="6" t="s">
        <v>29</v>
      </c>
      <c r="F58" s="61">
        <v>26</v>
      </c>
      <c r="G58" s="61">
        <v>26</v>
      </c>
      <c r="H58" s="61">
        <v>28</v>
      </c>
      <c r="I58" s="61">
        <v>23</v>
      </c>
      <c r="J58" s="61">
        <v>24</v>
      </c>
      <c r="K58" s="61">
        <v>25</v>
      </c>
      <c r="L58" s="61">
        <v>27</v>
      </c>
      <c r="M58" s="61">
        <v>26</v>
      </c>
      <c r="N58" s="61">
        <v>16</v>
      </c>
      <c r="O58" s="61">
        <v>21</v>
      </c>
      <c r="P58" s="61">
        <v>26</v>
      </c>
      <c r="Q58" s="61">
        <v>28</v>
      </c>
      <c r="R58" s="61">
        <v>29</v>
      </c>
      <c r="S58" s="61">
        <v>29</v>
      </c>
      <c r="T58" s="61">
        <v>25</v>
      </c>
      <c r="U58" s="61">
        <v>29</v>
      </c>
      <c r="V58" s="61">
        <v>30</v>
      </c>
      <c r="W58" s="61">
        <v>28</v>
      </c>
      <c r="X58" s="61">
        <v>18</v>
      </c>
      <c r="Y58" s="61">
        <v>20</v>
      </c>
      <c r="Z58" s="61">
        <v>23</v>
      </c>
      <c r="AA58" s="61">
        <v>25</v>
      </c>
      <c r="AB58" s="61">
        <v>26</v>
      </c>
      <c r="AC58" s="61" t="s">
        <v>137</v>
      </c>
      <c r="AD58" s="61">
        <v>27</v>
      </c>
      <c r="AE58" s="61">
        <v>28</v>
      </c>
      <c r="AF58" s="61">
        <v>24</v>
      </c>
      <c r="AG58" s="61">
        <v>25</v>
      </c>
      <c r="AH58" s="61">
        <v>27</v>
      </c>
      <c r="AI58" s="61" t="s">
        <v>137</v>
      </c>
      <c r="AJ58" s="61" t="s">
        <v>137</v>
      </c>
      <c r="AK58" s="65">
        <f t="shared" si="1"/>
        <v>25.321428571428573</v>
      </c>
      <c r="AL58" s="61">
        <v>7</v>
      </c>
      <c r="AM58" s="61">
        <v>9</v>
      </c>
      <c r="AN58" s="61">
        <v>14</v>
      </c>
      <c r="AO58" s="61">
        <v>9</v>
      </c>
      <c r="AP58" s="61">
        <v>2</v>
      </c>
      <c r="AQ58" s="61">
        <v>2</v>
      </c>
      <c r="AR58" s="61">
        <v>6</v>
      </c>
      <c r="AS58" s="61">
        <v>7</v>
      </c>
      <c r="AT58" s="61">
        <v>8</v>
      </c>
      <c r="AU58" s="61">
        <v>9</v>
      </c>
      <c r="AV58" s="61">
        <v>8</v>
      </c>
      <c r="AW58" s="61">
        <v>8</v>
      </c>
      <c r="AX58" s="61">
        <v>7</v>
      </c>
      <c r="AY58" s="61">
        <v>7</v>
      </c>
      <c r="AZ58" s="61">
        <v>10</v>
      </c>
      <c r="BA58" s="61">
        <v>11</v>
      </c>
      <c r="BB58" s="61">
        <v>8</v>
      </c>
      <c r="BC58" s="61">
        <v>9</v>
      </c>
      <c r="BD58" s="61">
        <v>9</v>
      </c>
      <c r="BE58" s="61">
        <v>9</v>
      </c>
      <c r="BF58" s="61">
        <v>10</v>
      </c>
      <c r="BG58" s="61">
        <v>8</v>
      </c>
      <c r="BH58" s="61">
        <v>7</v>
      </c>
      <c r="BI58" s="61" t="s">
        <v>137</v>
      </c>
      <c r="BJ58" s="61">
        <v>9</v>
      </c>
      <c r="BK58" s="61">
        <v>9</v>
      </c>
      <c r="BL58" s="61">
        <v>10</v>
      </c>
      <c r="BM58" s="61">
        <v>9</v>
      </c>
      <c r="BN58" s="61">
        <v>9</v>
      </c>
      <c r="BO58" s="61" t="s">
        <v>137</v>
      </c>
      <c r="BP58" s="61" t="s">
        <v>137</v>
      </c>
      <c r="BQ58" s="18">
        <f t="shared" si="2"/>
        <v>8.2142857142857135</v>
      </c>
    </row>
    <row r="59" spans="2:70" x14ac:dyDescent="0.2">
      <c r="B59" s="1" t="str">
        <f t="shared" si="0"/>
        <v>Altiplano_Villa de Ramos</v>
      </c>
      <c r="C59" s="6" t="s">
        <v>3</v>
      </c>
      <c r="D59" s="6" t="s">
        <v>11</v>
      </c>
      <c r="E59" s="6" t="s">
        <v>11</v>
      </c>
      <c r="F59" s="61" t="s">
        <v>137</v>
      </c>
      <c r="G59" s="61" t="s">
        <v>137</v>
      </c>
      <c r="H59" s="61" t="s">
        <v>137</v>
      </c>
      <c r="I59" s="61" t="s">
        <v>137</v>
      </c>
      <c r="J59" s="61" t="s">
        <v>137</v>
      </c>
      <c r="K59" s="61" t="s">
        <v>137</v>
      </c>
      <c r="L59" s="61" t="s">
        <v>137</v>
      </c>
      <c r="M59" s="61" t="s">
        <v>137</v>
      </c>
      <c r="N59" s="61" t="s">
        <v>137</v>
      </c>
      <c r="O59" s="61" t="s">
        <v>137</v>
      </c>
      <c r="P59" s="61" t="s">
        <v>137</v>
      </c>
      <c r="Q59" s="61" t="s">
        <v>137</v>
      </c>
      <c r="R59" s="61" t="s">
        <v>137</v>
      </c>
      <c r="S59" s="61" t="s">
        <v>137</v>
      </c>
      <c r="T59" s="61" t="s">
        <v>137</v>
      </c>
      <c r="U59" s="61" t="s">
        <v>137</v>
      </c>
      <c r="V59" s="61" t="s">
        <v>137</v>
      </c>
      <c r="W59" s="61" t="s">
        <v>137</v>
      </c>
      <c r="X59" s="61" t="s">
        <v>137</v>
      </c>
      <c r="Y59" s="61" t="s">
        <v>137</v>
      </c>
      <c r="Z59" s="61" t="s">
        <v>137</v>
      </c>
      <c r="AA59" s="61" t="s">
        <v>137</v>
      </c>
      <c r="AB59" s="61" t="s">
        <v>137</v>
      </c>
      <c r="AC59" s="61" t="s">
        <v>137</v>
      </c>
      <c r="AD59" s="61" t="s">
        <v>137</v>
      </c>
      <c r="AE59" s="61" t="s">
        <v>137</v>
      </c>
      <c r="AF59" s="61" t="s">
        <v>137</v>
      </c>
      <c r="AG59" s="61" t="s">
        <v>137</v>
      </c>
      <c r="AH59" s="61" t="s">
        <v>137</v>
      </c>
      <c r="AI59" s="61" t="s">
        <v>137</v>
      </c>
      <c r="AJ59" s="61">
        <v>27</v>
      </c>
      <c r="AK59" s="65">
        <f t="shared" si="1"/>
        <v>27</v>
      </c>
      <c r="AL59" s="61" t="s">
        <v>137</v>
      </c>
      <c r="AM59" s="61" t="s">
        <v>137</v>
      </c>
      <c r="AN59" s="61" t="s">
        <v>137</v>
      </c>
      <c r="AO59" s="61" t="s">
        <v>137</v>
      </c>
      <c r="AP59" s="61" t="s">
        <v>137</v>
      </c>
      <c r="AQ59" s="61" t="s">
        <v>137</v>
      </c>
      <c r="AR59" s="61" t="s">
        <v>137</v>
      </c>
      <c r="AS59" s="61" t="s">
        <v>137</v>
      </c>
      <c r="AT59" s="61" t="s">
        <v>137</v>
      </c>
      <c r="AU59" s="61" t="s">
        <v>137</v>
      </c>
      <c r="AV59" s="61" t="s">
        <v>137</v>
      </c>
      <c r="AW59" s="61" t="s">
        <v>137</v>
      </c>
      <c r="AX59" s="61" t="s">
        <v>137</v>
      </c>
      <c r="AY59" s="61" t="s">
        <v>137</v>
      </c>
      <c r="AZ59" s="61" t="s">
        <v>137</v>
      </c>
      <c r="BA59" s="61" t="s">
        <v>137</v>
      </c>
      <c r="BB59" s="61" t="s">
        <v>137</v>
      </c>
      <c r="BC59" s="61" t="s">
        <v>137</v>
      </c>
      <c r="BD59" s="61" t="s">
        <v>137</v>
      </c>
      <c r="BE59" s="61" t="s">
        <v>137</v>
      </c>
      <c r="BF59" s="61" t="s">
        <v>137</v>
      </c>
      <c r="BG59" s="61" t="s">
        <v>137</v>
      </c>
      <c r="BH59" s="61" t="s">
        <v>137</v>
      </c>
      <c r="BI59" s="61" t="s">
        <v>137</v>
      </c>
      <c r="BJ59" s="61" t="s">
        <v>137</v>
      </c>
      <c r="BK59" s="61" t="s">
        <v>137</v>
      </c>
      <c r="BL59" s="61" t="s">
        <v>137</v>
      </c>
      <c r="BM59" s="61" t="s">
        <v>137</v>
      </c>
      <c r="BN59" s="61" t="s">
        <v>137</v>
      </c>
      <c r="BO59" s="61" t="s">
        <v>137</v>
      </c>
      <c r="BP59" s="60">
        <v>10.7</v>
      </c>
      <c r="BQ59" s="18">
        <f t="shared" si="2"/>
        <v>10.7</v>
      </c>
    </row>
    <row r="60" spans="2:70" x14ac:dyDescent="0.2">
      <c r="B60" s="1" t="str">
        <f t="shared" si="0"/>
        <v>Altiplano_Salinas</v>
      </c>
      <c r="C60" s="6" t="s">
        <v>3</v>
      </c>
      <c r="D60" s="6" t="s">
        <v>75</v>
      </c>
      <c r="E60" s="6" t="s">
        <v>75</v>
      </c>
      <c r="F60" s="61">
        <v>24</v>
      </c>
      <c r="G60" s="61" t="s">
        <v>137</v>
      </c>
      <c r="H60" s="61" t="s">
        <v>137</v>
      </c>
      <c r="I60" s="61">
        <v>22</v>
      </c>
      <c r="J60" s="61">
        <v>21</v>
      </c>
      <c r="K60" s="61">
        <v>25</v>
      </c>
      <c r="L60" s="61">
        <v>26</v>
      </c>
      <c r="M60" s="61">
        <v>29</v>
      </c>
      <c r="N60" s="61" t="s">
        <v>137</v>
      </c>
      <c r="O60" s="61" t="s">
        <v>137</v>
      </c>
      <c r="P60" s="61">
        <v>27</v>
      </c>
      <c r="Q60" s="61">
        <v>29</v>
      </c>
      <c r="R60" s="61">
        <v>31</v>
      </c>
      <c r="S60" s="61">
        <v>31</v>
      </c>
      <c r="T60" s="61">
        <v>29</v>
      </c>
      <c r="U60" s="61" t="s">
        <v>137</v>
      </c>
      <c r="V60" s="61" t="s">
        <v>137</v>
      </c>
      <c r="W60" s="61">
        <v>28</v>
      </c>
      <c r="X60" s="61">
        <v>21</v>
      </c>
      <c r="Y60" s="61" t="s">
        <v>137</v>
      </c>
      <c r="Z60" s="61">
        <v>28</v>
      </c>
      <c r="AA60" s="61">
        <v>26</v>
      </c>
      <c r="AB60" s="61" t="s">
        <v>137</v>
      </c>
      <c r="AC60" s="61" t="s">
        <v>137</v>
      </c>
      <c r="AD60" s="61">
        <v>28</v>
      </c>
      <c r="AE60" s="61">
        <v>28</v>
      </c>
      <c r="AF60" s="61">
        <v>27</v>
      </c>
      <c r="AG60" s="61">
        <v>29</v>
      </c>
      <c r="AH60" s="61">
        <v>29</v>
      </c>
      <c r="AI60" s="61" t="s">
        <v>137</v>
      </c>
      <c r="AJ60" s="61" t="s">
        <v>137</v>
      </c>
      <c r="AK60" s="65">
        <f t="shared" si="1"/>
        <v>26.9</v>
      </c>
      <c r="AL60" s="61">
        <v>10</v>
      </c>
      <c r="AM60" s="61" t="s">
        <v>137</v>
      </c>
      <c r="AN60" s="61" t="s">
        <v>137</v>
      </c>
      <c r="AO60" s="61">
        <v>7</v>
      </c>
      <c r="AP60" s="61">
        <v>0</v>
      </c>
      <c r="AQ60" s="61">
        <v>0</v>
      </c>
      <c r="AR60" s="61">
        <v>2</v>
      </c>
      <c r="AS60" s="61">
        <v>4</v>
      </c>
      <c r="AT60" s="61" t="s">
        <v>137</v>
      </c>
      <c r="AU60" s="61" t="s">
        <v>137</v>
      </c>
      <c r="AV60" s="61">
        <v>2</v>
      </c>
      <c r="AW60" s="61">
        <v>2</v>
      </c>
      <c r="AX60" s="61">
        <v>2</v>
      </c>
      <c r="AY60" s="61">
        <v>5</v>
      </c>
      <c r="AZ60" s="61">
        <v>7</v>
      </c>
      <c r="BA60" s="61" t="s">
        <v>137</v>
      </c>
      <c r="BB60" s="61" t="s">
        <v>137</v>
      </c>
      <c r="BC60" s="61">
        <v>9</v>
      </c>
      <c r="BD60" s="61">
        <v>9</v>
      </c>
      <c r="BE60" s="61" t="s">
        <v>137</v>
      </c>
      <c r="BF60" s="61">
        <v>9</v>
      </c>
      <c r="BG60" s="61">
        <v>9</v>
      </c>
      <c r="BH60" s="61" t="s">
        <v>137</v>
      </c>
      <c r="BI60" s="61" t="s">
        <v>137</v>
      </c>
      <c r="BJ60" s="61">
        <v>4</v>
      </c>
      <c r="BK60" s="61">
        <v>7</v>
      </c>
      <c r="BL60" s="61">
        <v>7</v>
      </c>
      <c r="BM60" s="61">
        <v>7</v>
      </c>
      <c r="BN60" s="61">
        <v>9</v>
      </c>
      <c r="BO60" s="61" t="s">
        <v>137</v>
      </c>
      <c r="BP60" s="61" t="s">
        <v>137</v>
      </c>
      <c r="BQ60" s="18">
        <f t="shared" si="2"/>
        <v>5.55</v>
      </c>
    </row>
    <row r="61" spans="2:70" x14ac:dyDescent="0.2">
      <c r="B61" s="1" t="str">
        <f t="shared" si="0"/>
        <v>Centro _Soledad G. S.</v>
      </c>
      <c r="C61" s="7" t="s">
        <v>73</v>
      </c>
      <c r="D61" s="7" t="s">
        <v>74</v>
      </c>
      <c r="E61" s="7" t="s">
        <v>74</v>
      </c>
      <c r="F61" s="61">
        <v>23</v>
      </c>
      <c r="G61" s="61">
        <v>23</v>
      </c>
      <c r="H61" s="61">
        <v>23</v>
      </c>
      <c r="I61" s="61">
        <v>22</v>
      </c>
      <c r="J61" s="61">
        <v>20</v>
      </c>
      <c r="K61" s="61">
        <v>23</v>
      </c>
      <c r="L61" s="61">
        <v>24</v>
      </c>
      <c r="M61" s="61">
        <v>23</v>
      </c>
      <c r="N61" s="61">
        <v>15</v>
      </c>
      <c r="O61" s="61">
        <v>24</v>
      </c>
      <c r="P61" s="61">
        <v>22</v>
      </c>
      <c r="Q61" s="61">
        <v>22</v>
      </c>
      <c r="R61" s="61">
        <v>23</v>
      </c>
      <c r="S61" s="61">
        <v>22</v>
      </c>
      <c r="T61" s="61">
        <v>26</v>
      </c>
      <c r="U61" s="61">
        <v>23</v>
      </c>
      <c r="V61" s="61">
        <v>24</v>
      </c>
      <c r="W61" s="61">
        <v>23</v>
      </c>
      <c r="X61" s="61">
        <v>14</v>
      </c>
      <c r="Y61" s="61">
        <v>13</v>
      </c>
      <c r="Z61" s="61">
        <v>21</v>
      </c>
      <c r="AA61" s="61">
        <v>19</v>
      </c>
      <c r="AB61" s="61">
        <v>21</v>
      </c>
      <c r="AC61" s="61" t="s">
        <v>137</v>
      </c>
      <c r="AD61" s="61">
        <v>22</v>
      </c>
      <c r="AE61" s="61">
        <v>22</v>
      </c>
      <c r="AF61" s="61">
        <v>22</v>
      </c>
      <c r="AG61" s="61">
        <v>22</v>
      </c>
      <c r="AH61" s="61">
        <v>22</v>
      </c>
      <c r="AI61" s="61" t="s">
        <v>137</v>
      </c>
      <c r="AJ61" s="61" t="s">
        <v>137</v>
      </c>
      <c r="AK61" s="65">
        <f t="shared" si="1"/>
        <v>21.535714285714285</v>
      </c>
      <c r="AL61" s="61">
        <v>9</v>
      </c>
      <c r="AM61" s="61">
        <v>10</v>
      </c>
      <c r="AN61" s="61">
        <v>12</v>
      </c>
      <c r="AO61" s="61">
        <v>12</v>
      </c>
      <c r="AP61" s="61">
        <v>6</v>
      </c>
      <c r="AQ61" s="61">
        <v>5</v>
      </c>
      <c r="AR61" s="61">
        <v>6</v>
      </c>
      <c r="AS61" s="61">
        <v>6</v>
      </c>
      <c r="AT61" s="61">
        <v>9</v>
      </c>
      <c r="AU61" s="61">
        <v>9</v>
      </c>
      <c r="AV61" s="61">
        <v>8</v>
      </c>
      <c r="AW61" s="61">
        <v>8</v>
      </c>
      <c r="AX61" s="61">
        <v>7</v>
      </c>
      <c r="AY61" s="61">
        <v>7</v>
      </c>
      <c r="AZ61" s="61">
        <v>7</v>
      </c>
      <c r="BA61" s="61">
        <v>10</v>
      </c>
      <c r="BB61" s="61">
        <v>10</v>
      </c>
      <c r="BC61" s="61">
        <v>9</v>
      </c>
      <c r="BD61" s="61">
        <v>9</v>
      </c>
      <c r="BE61" s="61">
        <v>9</v>
      </c>
      <c r="BF61" s="61">
        <v>8</v>
      </c>
      <c r="BG61" s="61">
        <v>9</v>
      </c>
      <c r="BH61" s="61">
        <v>7</v>
      </c>
      <c r="BI61" s="61" t="s">
        <v>137</v>
      </c>
      <c r="BJ61" s="61">
        <v>10</v>
      </c>
      <c r="BK61" s="61">
        <v>11</v>
      </c>
      <c r="BL61" s="61">
        <v>10</v>
      </c>
      <c r="BM61" s="61">
        <v>9</v>
      </c>
      <c r="BN61" s="61">
        <v>11</v>
      </c>
      <c r="BO61" s="61" t="s">
        <v>137</v>
      </c>
      <c r="BP61" s="61" t="s">
        <v>137</v>
      </c>
      <c r="BQ61" s="18">
        <f t="shared" si="2"/>
        <v>8.6785714285714288</v>
      </c>
    </row>
    <row r="62" spans="2:70" x14ac:dyDescent="0.2">
      <c r="B62" s="1" t="str">
        <f t="shared" si="0"/>
        <v>Centro _San Luis Potosí</v>
      </c>
      <c r="C62" s="7" t="s">
        <v>73</v>
      </c>
      <c r="D62" s="7" t="s">
        <v>65</v>
      </c>
      <c r="E62" s="7" t="s">
        <v>65</v>
      </c>
      <c r="F62" s="61">
        <v>25.7</v>
      </c>
      <c r="G62" s="61">
        <v>27.2</v>
      </c>
      <c r="H62" s="61">
        <v>25.7</v>
      </c>
      <c r="I62" s="61">
        <v>24.9</v>
      </c>
      <c r="J62" s="61">
        <v>21.4</v>
      </c>
      <c r="K62" s="61">
        <v>25.5</v>
      </c>
      <c r="L62" s="61">
        <v>27.7</v>
      </c>
      <c r="M62" s="61">
        <v>26.5</v>
      </c>
      <c r="N62" s="61">
        <v>16.100000000000001</v>
      </c>
      <c r="O62" s="61">
        <v>23</v>
      </c>
      <c r="P62" s="61">
        <v>26.4</v>
      </c>
      <c r="Q62" s="61">
        <v>26.3</v>
      </c>
      <c r="R62" s="61">
        <v>26.8</v>
      </c>
      <c r="S62" s="61">
        <v>26</v>
      </c>
      <c r="T62" s="61">
        <v>23.1</v>
      </c>
      <c r="U62" s="61">
        <v>27.5</v>
      </c>
      <c r="V62" s="61">
        <v>26.5</v>
      </c>
      <c r="W62" s="61">
        <v>26.3</v>
      </c>
      <c r="X62" s="61">
        <v>15.4</v>
      </c>
      <c r="Y62" s="61">
        <v>20.8</v>
      </c>
      <c r="Z62" s="61">
        <v>24.5</v>
      </c>
      <c r="AA62" s="61">
        <v>23.7</v>
      </c>
      <c r="AB62" s="61">
        <v>24.8</v>
      </c>
      <c r="AC62" s="61">
        <v>26.8</v>
      </c>
      <c r="AD62" s="61">
        <v>26.4</v>
      </c>
      <c r="AE62" s="61">
        <v>26.5</v>
      </c>
      <c r="AF62" s="61">
        <v>22.4</v>
      </c>
      <c r="AG62" s="61">
        <v>23.5</v>
      </c>
      <c r="AH62" s="61">
        <v>23</v>
      </c>
      <c r="AI62" s="61">
        <v>19.399999999999999</v>
      </c>
      <c r="AJ62" s="61">
        <v>19.399999999999999</v>
      </c>
      <c r="AK62" s="65">
        <f t="shared" si="1"/>
        <v>24.167741935483864</v>
      </c>
      <c r="AL62" s="61">
        <v>9.4</v>
      </c>
      <c r="AM62" s="61">
        <v>12</v>
      </c>
      <c r="AN62" s="61">
        <v>10.6</v>
      </c>
      <c r="AO62" s="61">
        <v>12</v>
      </c>
      <c r="AP62" s="61">
        <v>1.2</v>
      </c>
      <c r="AQ62" s="61">
        <v>0.9</v>
      </c>
      <c r="AR62" s="61">
        <v>3.8</v>
      </c>
      <c r="AS62" s="61">
        <v>11.2</v>
      </c>
      <c r="AT62" s="61">
        <v>9.6</v>
      </c>
      <c r="AU62" s="61">
        <v>6.6</v>
      </c>
      <c r="AV62" s="61">
        <v>3.8</v>
      </c>
      <c r="AW62" s="61">
        <v>3.5</v>
      </c>
      <c r="AX62" s="61">
        <v>2.9</v>
      </c>
      <c r="AY62" s="61">
        <v>3.9</v>
      </c>
      <c r="AZ62" s="61">
        <v>7.1</v>
      </c>
      <c r="BA62" s="61">
        <v>10.5</v>
      </c>
      <c r="BB62" s="61">
        <v>5</v>
      </c>
      <c r="BC62" s="61">
        <v>9.5</v>
      </c>
      <c r="BD62" s="61">
        <v>8.6999999999999993</v>
      </c>
      <c r="BE62" s="61">
        <v>9</v>
      </c>
      <c r="BF62" s="61">
        <v>6.7</v>
      </c>
      <c r="BG62" s="61">
        <v>6</v>
      </c>
      <c r="BH62" s="61">
        <v>5.0999999999999996</v>
      </c>
      <c r="BI62" s="61">
        <v>5.3</v>
      </c>
      <c r="BJ62" s="61">
        <v>6.1</v>
      </c>
      <c r="BK62" s="61">
        <v>8.3000000000000007</v>
      </c>
      <c r="BL62" s="61">
        <v>7.7</v>
      </c>
      <c r="BM62" s="61">
        <v>6.1</v>
      </c>
      <c r="BN62" s="61">
        <v>11.1</v>
      </c>
      <c r="BO62" s="61">
        <v>4.7</v>
      </c>
      <c r="BP62" s="61">
        <v>4.7</v>
      </c>
      <c r="BQ62" s="18">
        <f t="shared" si="2"/>
        <v>6.8709677419354822</v>
      </c>
    </row>
    <row r="63" spans="2:70" x14ac:dyDescent="0.2">
      <c r="B63" s="1" t="str">
        <f t="shared" si="0"/>
        <v>Centro _Presa Valentin Gama</v>
      </c>
      <c r="C63" s="7" t="s">
        <v>73</v>
      </c>
      <c r="D63" s="7" t="s">
        <v>101</v>
      </c>
      <c r="E63" s="7" t="s">
        <v>65</v>
      </c>
      <c r="F63" s="61">
        <v>26</v>
      </c>
      <c r="G63" s="61">
        <v>29</v>
      </c>
      <c r="H63" s="61">
        <v>27</v>
      </c>
      <c r="I63" s="61">
        <v>25</v>
      </c>
      <c r="J63" s="61">
        <v>25</v>
      </c>
      <c r="K63" s="61">
        <v>26</v>
      </c>
      <c r="L63" s="61">
        <v>29</v>
      </c>
      <c r="M63" s="61">
        <v>28</v>
      </c>
      <c r="N63" s="61">
        <v>16</v>
      </c>
      <c r="O63" s="61">
        <v>25</v>
      </c>
      <c r="P63" s="61">
        <v>26</v>
      </c>
      <c r="Q63" s="61">
        <v>27</v>
      </c>
      <c r="R63" s="61">
        <v>28</v>
      </c>
      <c r="S63" s="61">
        <v>28</v>
      </c>
      <c r="T63" s="61">
        <v>26</v>
      </c>
      <c r="U63" s="61">
        <v>26</v>
      </c>
      <c r="V63" s="61">
        <v>28</v>
      </c>
      <c r="W63" s="61">
        <v>28</v>
      </c>
      <c r="X63" s="61">
        <v>18</v>
      </c>
      <c r="Y63" s="61">
        <v>22</v>
      </c>
      <c r="Z63" s="61">
        <v>26</v>
      </c>
      <c r="AA63" s="61">
        <v>26</v>
      </c>
      <c r="AB63" s="61">
        <v>25</v>
      </c>
      <c r="AC63" s="61">
        <v>29</v>
      </c>
      <c r="AD63" s="61">
        <v>28</v>
      </c>
      <c r="AE63" s="61">
        <v>26</v>
      </c>
      <c r="AF63" s="61">
        <v>25</v>
      </c>
      <c r="AG63" s="61">
        <v>25</v>
      </c>
      <c r="AH63" s="61">
        <v>25</v>
      </c>
      <c r="AI63" s="61">
        <v>26</v>
      </c>
      <c r="AJ63" s="61">
        <v>26</v>
      </c>
      <c r="AK63" s="65">
        <f t="shared" si="1"/>
        <v>25.806451612903224</v>
      </c>
      <c r="AL63" s="61">
        <v>7</v>
      </c>
      <c r="AM63" s="61">
        <v>7</v>
      </c>
      <c r="AN63" s="61">
        <v>11</v>
      </c>
      <c r="AO63" s="61">
        <v>10</v>
      </c>
      <c r="AP63" s="61">
        <v>-2</v>
      </c>
      <c r="AQ63" s="61">
        <v>-2</v>
      </c>
      <c r="AR63" s="61">
        <v>-2</v>
      </c>
      <c r="AS63" s="61">
        <v>1</v>
      </c>
      <c r="AT63" s="61">
        <v>9</v>
      </c>
      <c r="AU63" s="61">
        <v>9</v>
      </c>
      <c r="AV63" s="61">
        <v>1</v>
      </c>
      <c r="AW63" s="61">
        <v>0</v>
      </c>
      <c r="AX63" s="61">
        <v>-2</v>
      </c>
      <c r="AY63" s="61">
        <v>-2</v>
      </c>
      <c r="AZ63" s="61">
        <v>5</v>
      </c>
      <c r="BA63" s="61">
        <v>5</v>
      </c>
      <c r="BB63" s="61">
        <v>3</v>
      </c>
      <c r="BC63" s="61">
        <v>3</v>
      </c>
      <c r="BD63" s="61">
        <v>9</v>
      </c>
      <c r="BE63" s="61">
        <v>8</v>
      </c>
      <c r="BF63" s="61">
        <v>10</v>
      </c>
      <c r="BG63" s="61">
        <v>2</v>
      </c>
      <c r="BH63" s="61">
        <v>2</v>
      </c>
      <c r="BI63" s="61">
        <v>2</v>
      </c>
      <c r="BJ63" s="61">
        <v>2</v>
      </c>
      <c r="BK63" s="61">
        <v>3</v>
      </c>
      <c r="BL63" s="61">
        <v>6</v>
      </c>
      <c r="BM63" s="61">
        <v>2</v>
      </c>
      <c r="BN63" s="61">
        <v>3</v>
      </c>
      <c r="BO63" s="61">
        <v>6</v>
      </c>
      <c r="BP63" s="61">
        <v>6</v>
      </c>
      <c r="BQ63" s="18">
        <f t="shared" si="2"/>
        <v>3.935483870967742</v>
      </c>
    </row>
    <row r="64" spans="2:70" x14ac:dyDescent="0.2">
      <c r="B64" s="1" t="str">
        <f t="shared" si="0"/>
        <v>Centro_Tierra Nueva</v>
      </c>
      <c r="C64" s="7" t="s">
        <v>6</v>
      </c>
      <c r="D64" s="7" t="s">
        <v>102</v>
      </c>
      <c r="E64" s="7" t="s">
        <v>102</v>
      </c>
      <c r="F64" s="61" t="s">
        <v>137</v>
      </c>
      <c r="G64" s="61" t="s">
        <v>137</v>
      </c>
      <c r="H64" s="61">
        <v>25</v>
      </c>
      <c r="I64" s="61">
        <v>25</v>
      </c>
      <c r="J64" s="61">
        <v>23</v>
      </c>
      <c r="K64" s="61">
        <v>21</v>
      </c>
      <c r="L64" s="61" t="s">
        <v>137</v>
      </c>
      <c r="M64" s="61">
        <v>23</v>
      </c>
      <c r="N64" s="61">
        <v>17</v>
      </c>
      <c r="O64" s="61" t="s">
        <v>137</v>
      </c>
      <c r="P64" s="61" t="s">
        <v>137</v>
      </c>
      <c r="Q64" s="61">
        <v>25</v>
      </c>
      <c r="R64" s="61" t="s">
        <v>137</v>
      </c>
      <c r="S64" s="61" t="s">
        <v>137</v>
      </c>
      <c r="T64" s="61" t="s">
        <v>137</v>
      </c>
      <c r="U64" s="61">
        <v>25</v>
      </c>
      <c r="V64" s="61" t="s">
        <v>137</v>
      </c>
      <c r="W64" s="61" t="s">
        <v>137</v>
      </c>
      <c r="X64" s="61">
        <v>14</v>
      </c>
      <c r="Y64" s="61">
        <v>17</v>
      </c>
      <c r="Z64" s="61" t="s">
        <v>137</v>
      </c>
      <c r="AA64" s="61">
        <v>24</v>
      </c>
      <c r="AB64" s="61">
        <v>24</v>
      </c>
      <c r="AC64" s="61" t="s">
        <v>137</v>
      </c>
      <c r="AD64" s="61" t="s">
        <v>137</v>
      </c>
      <c r="AE64" s="61" t="s">
        <v>137</v>
      </c>
      <c r="AF64" s="61">
        <v>20</v>
      </c>
      <c r="AG64" s="61" t="s">
        <v>137</v>
      </c>
      <c r="AH64" s="61">
        <v>16</v>
      </c>
      <c r="AI64" s="61" t="s">
        <v>137</v>
      </c>
      <c r="AJ64" s="61" t="s">
        <v>137</v>
      </c>
      <c r="AK64" s="65">
        <f t="shared" si="1"/>
        <v>21.357142857142858</v>
      </c>
      <c r="AL64" s="61" t="s">
        <v>137</v>
      </c>
      <c r="AM64" s="61" t="s">
        <v>137</v>
      </c>
      <c r="AN64" s="61">
        <v>7</v>
      </c>
      <c r="AO64" s="61">
        <v>9</v>
      </c>
      <c r="AP64" s="61">
        <v>0</v>
      </c>
      <c r="AQ64" s="61">
        <v>1</v>
      </c>
      <c r="AR64" s="61" t="s">
        <v>137</v>
      </c>
      <c r="AS64" s="61">
        <v>2</v>
      </c>
      <c r="AT64" s="61">
        <v>6</v>
      </c>
      <c r="AU64" s="61" t="s">
        <v>137</v>
      </c>
      <c r="AV64" s="61" t="s">
        <v>137</v>
      </c>
      <c r="AW64" s="61">
        <v>3</v>
      </c>
      <c r="AX64" s="61" t="s">
        <v>137</v>
      </c>
      <c r="AY64" s="61" t="s">
        <v>137</v>
      </c>
      <c r="AZ64" s="61" t="s">
        <v>137</v>
      </c>
      <c r="BA64" s="61">
        <v>6</v>
      </c>
      <c r="BB64" s="61" t="s">
        <v>137</v>
      </c>
      <c r="BC64" s="61" t="s">
        <v>137</v>
      </c>
      <c r="BD64" s="61">
        <v>9</v>
      </c>
      <c r="BE64" s="61">
        <v>7</v>
      </c>
      <c r="BF64" s="61" t="s">
        <v>137</v>
      </c>
      <c r="BG64" s="61">
        <v>6</v>
      </c>
      <c r="BH64" s="61">
        <v>4</v>
      </c>
      <c r="BI64" s="61" t="s">
        <v>137</v>
      </c>
      <c r="BJ64" s="61" t="s">
        <v>137</v>
      </c>
      <c r="BK64" s="61" t="s">
        <v>137</v>
      </c>
      <c r="BL64" s="61">
        <v>8</v>
      </c>
      <c r="BM64" s="61" t="s">
        <v>137</v>
      </c>
      <c r="BN64" s="61">
        <v>5</v>
      </c>
      <c r="BO64" s="61" t="s">
        <v>137</v>
      </c>
      <c r="BP64" s="61" t="s">
        <v>137</v>
      </c>
      <c r="BQ64" s="18">
        <f t="shared" si="2"/>
        <v>5.2142857142857144</v>
      </c>
    </row>
    <row r="65" spans="2:69" x14ac:dyDescent="0.2">
      <c r="B65" s="1" t="str">
        <f t="shared" ref="B65:B78" si="3">CONCATENATE(C65,"_",D65)</f>
        <v>Huasteca_Adjuntas</v>
      </c>
      <c r="C65" s="8" t="s">
        <v>0</v>
      </c>
      <c r="D65" s="8" t="s">
        <v>81</v>
      </c>
      <c r="E65" s="8" t="s">
        <v>105</v>
      </c>
      <c r="F65" s="61">
        <v>29</v>
      </c>
      <c r="G65" s="61">
        <v>30.5</v>
      </c>
      <c r="H65" s="61">
        <v>30.9</v>
      </c>
      <c r="I65" s="61">
        <v>30.5</v>
      </c>
      <c r="J65" s="61">
        <v>23.5</v>
      </c>
      <c r="K65" s="61">
        <v>28</v>
      </c>
      <c r="L65" s="61">
        <v>30.5</v>
      </c>
      <c r="M65" s="61">
        <v>28</v>
      </c>
      <c r="N65" s="61">
        <v>12</v>
      </c>
      <c r="O65" s="61">
        <v>18.5</v>
      </c>
      <c r="P65" s="61">
        <v>28.5</v>
      </c>
      <c r="Q65" s="61">
        <v>29</v>
      </c>
      <c r="R65" s="61">
        <v>31</v>
      </c>
      <c r="S65" s="61">
        <v>30</v>
      </c>
      <c r="T65" s="61">
        <v>22.5</v>
      </c>
      <c r="U65" s="61">
        <v>28.5</v>
      </c>
      <c r="V65" s="61">
        <v>30</v>
      </c>
      <c r="W65" s="61">
        <v>22</v>
      </c>
      <c r="X65" s="61">
        <v>14</v>
      </c>
      <c r="Y65" s="61">
        <v>18</v>
      </c>
      <c r="Z65" s="61">
        <v>25.5</v>
      </c>
      <c r="AA65" s="61">
        <v>28</v>
      </c>
      <c r="AB65" s="61">
        <v>29.5</v>
      </c>
      <c r="AC65" s="61">
        <v>28</v>
      </c>
      <c r="AD65" s="61">
        <v>30</v>
      </c>
      <c r="AE65" s="61">
        <v>30</v>
      </c>
      <c r="AF65" s="61">
        <v>28</v>
      </c>
      <c r="AG65" s="61">
        <v>30</v>
      </c>
      <c r="AH65" s="61">
        <v>28.5</v>
      </c>
      <c r="AI65" s="61">
        <v>17</v>
      </c>
      <c r="AJ65" s="61">
        <v>17.5</v>
      </c>
      <c r="AK65" s="65">
        <f t="shared" si="1"/>
        <v>26.029032258064515</v>
      </c>
      <c r="AL65" s="61">
        <v>17</v>
      </c>
      <c r="AM65" s="61">
        <v>19.5</v>
      </c>
      <c r="AN65" s="61">
        <v>19.8</v>
      </c>
      <c r="AO65" s="61">
        <v>15.5</v>
      </c>
      <c r="AP65" s="61">
        <v>15</v>
      </c>
      <c r="AQ65" s="61">
        <v>18</v>
      </c>
      <c r="AR65" s="61">
        <v>19</v>
      </c>
      <c r="AS65" s="61">
        <v>9</v>
      </c>
      <c r="AT65" s="61">
        <v>8.5</v>
      </c>
      <c r="AU65" s="61">
        <v>11.5</v>
      </c>
      <c r="AV65" s="61">
        <v>16</v>
      </c>
      <c r="AW65" s="61">
        <v>16</v>
      </c>
      <c r="AX65" s="61">
        <v>19</v>
      </c>
      <c r="AY65" s="61">
        <v>20</v>
      </c>
      <c r="AZ65" s="61">
        <v>19.5</v>
      </c>
      <c r="BA65" s="61">
        <v>19.5</v>
      </c>
      <c r="BB65" s="61">
        <v>20</v>
      </c>
      <c r="BC65" s="61">
        <v>9.5</v>
      </c>
      <c r="BD65" s="61">
        <v>9.5</v>
      </c>
      <c r="BE65" s="61">
        <v>10</v>
      </c>
      <c r="BF65" s="61">
        <v>13.5</v>
      </c>
      <c r="BG65" s="61">
        <v>15</v>
      </c>
      <c r="BH65" s="61">
        <v>16</v>
      </c>
      <c r="BI65" s="61">
        <v>16</v>
      </c>
      <c r="BJ65" s="61">
        <v>1</v>
      </c>
      <c r="BK65" s="61">
        <v>18</v>
      </c>
      <c r="BL65" s="61">
        <v>20</v>
      </c>
      <c r="BM65" s="61">
        <v>20</v>
      </c>
      <c r="BN65" s="61">
        <v>13.5</v>
      </c>
      <c r="BO65" s="61">
        <v>12.5</v>
      </c>
      <c r="BP65" s="61">
        <v>12.5</v>
      </c>
      <c r="BQ65" s="18">
        <f t="shared" si="2"/>
        <v>15.154838709677419</v>
      </c>
    </row>
    <row r="66" spans="2:69" x14ac:dyDescent="0.2">
      <c r="B66" s="1" t="str">
        <f t="shared" si="3"/>
        <v>Huasteca_Ballesmi</v>
      </c>
      <c r="C66" s="8" t="s">
        <v>0</v>
      </c>
      <c r="D66" s="8" t="s">
        <v>82</v>
      </c>
      <c r="E66" s="8" t="s">
        <v>83</v>
      </c>
      <c r="F66" s="61">
        <v>28</v>
      </c>
      <c r="G66" s="61">
        <v>30</v>
      </c>
      <c r="H66" s="61">
        <v>30</v>
      </c>
      <c r="I66" s="61">
        <v>28</v>
      </c>
      <c r="J66" s="61">
        <v>24</v>
      </c>
      <c r="K66" s="61">
        <v>27</v>
      </c>
      <c r="L66" s="61">
        <v>29</v>
      </c>
      <c r="M66" s="61">
        <v>27</v>
      </c>
      <c r="N66" s="61">
        <v>14</v>
      </c>
      <c r="O66" s="61">
        <v>19</v>
      </c>
      <c r="P66" s="61">
        <v>28</v>
      </c>
      <c r="Q66" s="61">
        <v>28.5</v>
      </c>
      <c r="R66" s="61">
        <v>30</v>
      </c>
      <c r="S66" s="61">
        <v>30</v>
      </c>
      <c r="T66" s="61">
        <v>22</v>
      </c>
      <c r="U66" s="61">
        <v>28</v>
      </c>
      <c r="V66" s="61">
        <v>30</v>
      </c>
      <c r="W66" s="61">
        <v>22</v>
      </c>
      <c r="X66" s="61">
        <v>18</v>
      </c>
      <c r="Y66" s="61">
        <v>16</v>
      </c>
      <c r="Z66" s="61">
        <v>27</v>
      </c>
      <c r="AA66" s="61">
        <v>28.5</v>
      </c>
      <c r="AB66" s="61">
        <v>29</v>
      </c>
      <c r="AC66" s="61">
        <v>30.5</v>
      </c>
      <c r="AD66" s="61">
        <v>30</v>
      </c>
      <c r="AE66" s="61">
        <v>29</v>
      </c>
      <c r="AF66" s="61">
        <v>28</v>
      </c>
      <c r="AG66" s="61">
        <v>30</v>
      </c>
      <c r="AH66" s="61">
        <v>29</v>
      </c>
      <c r="AI66" s="61">
        <v>17</v>
      </c>
      <c r="AJ66" s="61">
        <v>18.5</v>
      </c>
      <c r="AK66" s="65">
        <f t="shared" si="1"/>
        <v>25.967741935483872</v>
      </c>
      <c r="AL66" s="61">
        <v>18.5</v>
      </c>
      <c r="AM66" s="61">
        <v>21</v>
      </c>
      <c r="AN66" s="61">
        <v>21</v>
      </c>
      <c r="AO66" s="61">
        <v>18</v>
      </c>
      <c r="AP66" s="61">
        <v>17</v>
      </c>
      <c r="AQ66" s="61">
        <v>18</v>
      </c>
      <c r="AR66" s="61">
        <v>19</v>
      </c>
      <c r="AS66" s="61">
        <v>12</v>
      </c>
      <c r="AT66" s="61">
        <v>11</v>
      </c>
      <c r="AU66" s="61">
        <v>14</v>
      </c>
      <c r="AV66" s="61">
        <v>17</v>
      </c>
      <c r="AW66" s="61">
        <v>17</v>
      </c>
      <c r="AX66" s="61">
        <v>19.5</v>
      </c>
      <c r="AY66" s="61">
        <v>20</v>
      </c>
      <c r="AZ66" s="61">
        <v>21</v>
      </c>
      <c r="BA66" s="61">
        <v>21</v>
      </c>
      <c r="BB66" s="61">
        <v>20</v>
      </c>
      <c r="BC66" s="61">
        <v>12</v>
      </c>
      <c r="BD66" s="61">
        <v>9</v>
      </c>
      <c r="BE66" s="61">
        <v>11</v>
      </c>
      <c r="BF66" s="61">
        <v>15</v>
      </c>
      <c r="BG66" s="61">
        <v>16.8</v>
      </c>
      <c r="BH66" s="61">
        <v>18.5</v>
      </c>
      <c r="BI66" s="61">
        <v>18</v>
      </c>
      <c r="BJ66" s="61">
        <v>18</v>
      </c>
      <c r="BK66" s="61">
        <v>19</v>
      </c>
      <c r="BL66" s="61">
        <v>18</v>
      </c>
      <c r="BM66" s="61">
        <v>20</v>
      </c>
      <c r="BN66" s="61">
        <v>14</v>
      </c>
      <c r="BO66" s="61">
        <v>15</v>
      </c>
      <c r="BP66" s="61">
        <v>15</v>
      </c>
      <c r="BQ66" s="18">
        <f t="shared" ref="BQ66:BQ78" si="4">AVERAGE(AL66:BP66)</f>
        <v>16.912903225806449</v>
      </c>
    </row>
    <row r="67" spans="2:69" x14ac:dyDescent="0.2">
      <c r="B67" s="1" t="str">
        <f t="shared" si="3"/>
        <v>Huasteca_Cd. Valles</v>
      </c>
      <c r="C67" s="8" t="s">
        <v>0</v>
      </c>
      <c r="D67" s="8" t="s">
        <v>78</v>
      </c>
      <c r="E67" s="8" t="s">
        <v>78</v>
      </c>
      <c r="F67" s="61">
        <v>29</v>
      </c>
      <c r="G67" s="61">
        <v>30</v>
      </c>
      <c r="H67" s="61">
        <v>30</v>
      </c>
      <c r="I67" s="61">
        <v>26</v>
      </c>
      <c r="J67" s="61">
        <v>29</v>
      </c>
      <c r="K67" s="61">
        <v>30</v>
      </c>
      <c r="L67" s="61">
        <v>28</v>
      </c>
      <c r="M67" s="61">
        <v>26</v>
      </c>
      <c r="N67" s="61" t="s">
        <v>137</v>
      </c>
      <c r="O67" s="61">
        <v>22</v>
      </c>
      <c r="P67" s="61">
        <v>28</v>
      </c>
      <c r="Q67" s="61">
        <v>30</v>
      </c>
      <c r="R67" s="61">
        <v>29</v>
      </c>
      <c r="S67" s="61">
        <v>28</v>
      </c>
      <c r="T67" s="61">
        <v>29</v>
      </c>
      <c r="U67" s="61">
        <v>30</v>
      </c>
      <c r="V67" s="61">
        <v>30</v>
      </c>
      <c r="W67" s="61">
        <v>15</v>
      </c>
      <c r="X67" s="61">
        <v>17</v>
      </c>
      <c r="Y67" s="61">
        <v>24</v>
      </c>
      <c r="Z67" s="61">
        <v>30</v>
      </c>
      <c r="AA67" s="61">
        <v>28</v>
      </c>
      <c r="AB67" s="61">
        <v>29</v>
      </c>
      <c r="AC67" s="61">
        <v>30</v>
      </c>
      <c r="AD67" s="61">
        <v>29</v>
      </c>
      <c r="AE67" s="61">
        <v>28</v>
      </c>
      <c r="AF67" s="61">
        <v>27</v>
      </c>
      <c r="AG67" s="61">
        <v>30</v>
      </c>
      <c r="AH67" s="61">
        <v>20</v>
      </c>
      <c r="AI67" s="61">
        <v>30</v>
      </c>
      <c r="AJ67" s="61">
        <v>30</v>
      </c>
      <c r="AK67" s="65">
        <f t="shared" ref="AK67:AK78" si="5">AVERAGE(F67:AJ67)</f>
        <v>27.366666666666667</v>
      </c>
      <c r="AL67" s="61">
        <v>19</v>
      </c>
      <c r="AM67" s="61">
        <v>20</v>
      </c>
      <c r="AN67" s="61">
        <v>20</v>
      </c>
      <c r="AO67" s="61">
        <v>17</v>
      </c>
      <c r="AP67" s="61">
        <v>18</v>
      </c>
      <c r="AQ67" s="61">
        <v>20</v>
      </c>
      <c r="AR67" s="61">
        <v>19</v>
      </c>
      <c r="AS67" s="61">
        <v>11</v>
      </c>
      <c r="AT67" s="61" t="s">
        <v>137</v>
      </c>
      <c r="AU67" s="61">
        <v>14</v>
      </c>
      <c r="AV67" s="61">
        <v>17</v>
      </c>
      <c r="AW67" s="61">
        <v>18</v>
      </c>
      <c r="AX67" s="61">
        <v>20</v>
      </c>
      <c r="AY67" s="61">
        <v>20</v>
      </c>
      <c r="AZ67" s="61">
        <v>20</v>
      </c>
      <c r="BA67" s="61">
        <v>20</v>
      </c>
      <c r="BB67" s="61">
        <v>19</v>
      </c>
      <c r="BC67" s="61">
        <v>10</v>
      </c>
      <c r="BD67" s="61">
        <v>10</v>
      </c>
      <c r="BE67" s="61">
        <v>15</v>
      </c>
      <c r="BF67" s="61">
        <v>10</v>
      </c>
      <c r="BG67" s="61">
        <v>12</v>
      </c>
      <c r="BH67" s="61">
        <v>15</v>
      </c>
      <c r="BI67" s="61">
        <v>15</v>
      </c>
      <c r="BJ67" s="61">
        <v>17</v>
      </c>
      <c r="BK67" s="61">
        <v>17</v>
      </c>
      <c r="BL67" s="61">
        <v>19</v>
      </c>
      <c r="BM67" s="61">
        <v>17</v>
      </c>
      <c r="BN67" s="61">
        <v>13</v>
      </c>
      <c r="BO67" s="61">
        <v>16</v>
      </c>
      <c r="BP67" s="61">
        <v>16</v>
      </c>
      <c r="BQ67" s="18">
        <f t="shared" si="4"/>
        <v>16.466666666666665</v>
      </c>
    </row>
    <row r="68" spans="2:69" x14ac:dyDescent="0.2">
      <c r="B68" s="1" t="str">
        <f t="shared" si="3"/>
        <v>Huasteca _Gallinas</v>
      </c>
      <c r="C68" s="8" t="s">
        <v>79</v>
      </c>
      <c r="D68" s="8" t="s">
        <v>84</v>
      </c>
      <c r="E68" s="8" t="s">
        <v>85</v>
      </c>
      <c r="F68" s="61">
        <v>28.5</v>
      </c>
      <c r="G68" s="61">
        <v>28.5</v>
      </c>
      <c r="H68" s="61">
        <v>29.9</v>
      </c>
      <c r="I68" s="61">
        <v>28</v>
      </c>
      <c r="J68" s="61">
        <v>21.5</v>
      </c>
      <c r="K68" s="61">
        <v>28.5</v>
      </c>
      <c r="L68" s="61">
        <v>30</v>
      </c>
      <c r="M68" s="61">
        <v>26</v>
      </c>
      <c r="N68" s="61">
        <v>15.5</v>
      </c>
      <c r="O68" s="61">
        <v>22</v>
      </c>
      <c r="P68" s="61">
        <v>28.9</v>
      </c>
      <c r="Q68" s="61">
        <v>29.5</v>
      </c>
      <c r="R68" s="61">
        <v>31</v>
      </c>
      <c r="S68" s="61">
        <v>29.5</v>
      </c>
      <c r="T68" s="61">
        <v>22.2</v>
      </c>
      <c r="U68" s="61">
        <v>29.5</v>
      </c>
      <c r="V68" s="61">
        <v>32.5</v>
      </c>
      <c r="W68" s="61">
        <v>25.3</v>
      </c>
      <c r="X68" s="61">
        <v>13.6</v>
      </c>
      <c r="Y68" s="61">
        <v>17</v>
      </c>
      <c r="Z68" s="61">
        <v>28.5</v>
      </c>
      <c r="AA68" s="61">
        <v>28</v>
      </c>
      <c r="AB68" s="61">
        <v>30.5</v>
      </c>
      <c r="AC68" s="61" t="s">
        <v>137</v>
      </c>
      <c r="AD68" s="61">
        <v>30</v>
      </c>
      <c r="AE68" s="61">
        <v>29</v>
      </c>
      <c r="AF68" s="61">
        <v>27</v>
      </c>
      <c r="AG68" s="61">
        <v>30.5</v>
      </c>
      <c r="AH68" s="61">
        <v>29</v>
      </c>
      <c r="AI68" s="61">
        <v>18.399999999999999</v>
      </c>
      <c r="AJ68" s="61">
        <v>18.399999999999999</v>
      </c>
      <c r="AK68" s="65">
        <f t="shared" si="5"/>
        <v>26.223333333333333</v>
      </c>
      <c r="AL68" s="61">
        <v>15.5</v>
      </c>
      <c r="AM68" s="61">
        <v>18.5</v>
      </c>
      <c r="AN68" s="61">
        <v>19.2</v>
      </c>
      <c r="AO68" s="61">
        <v>17.5</v>
      </c>
      <c r="AP68" s="61">
        <v>17</v>
      </c>
      <c r="AQ68" s="61">
        <v>16</v>
      </c>
      <c r="AR68" s="61">
        <v>15</v>
      </c>
      <c r="AS68" s="61">
        <v>13</v>
      </c>
      <c r="AT68" s="61">
        <v>12.8</v>
      </c>
      <c r="AU68" s="61">
        <v>14.3</v>
      </c>
      <c r="AV68" s="61">
        <v>16.399999999999999</v>
      </c>
      <c r="AW68" s="61">
        <v>16.5</v>
      </c>
      <c r="AX68" s="61">
        <v>15.9</v>
      </c>
      <c r="AY68" s="61">
        <v>15.5</v>
      </c>
      <c r="AZ68" s="61">
        <v>20.100000000000001</v>
      </c>
      <c r="BA68" s="61">
        <v>19.5</v>
      </c>
      <c r="BB68" s="61">
        <v>21</v>
      </c>
      <c r="BC68" s="61">
        <v>10.8</v>
      </c>
      <c r="BD68" s="61">
        <v>10.199999999999999</v>
      </c>
      <c r="BE68" s="61">
        <v>10.5</v>
      </c>
      <c r="BF68" s="61">
        <v>14</v>
      </c>
      <c r="BG68" s="61">
        <v>16.5</v>
      </c>
      <c r="BH68" s="61">
        <v>16.5</v>
      </c>
      <c r="BI68" s="61" t="s">
        <v>137</v>
      </c>
      <c r="BJ68" s="61">
        <v>18</v>
      </c>
      <c r="BK68" s="61">
        <v>18</v>
      </c>
      <c r="BL68" s="61">
        <v>19.5</v>
      </c>
      <c r="BM68" s="61">
        <v>18</v>
      </c>
      <c r="BN68" s="61">
        <v>15</v>
      </c>
      <c r="BO68" s="61">
        <v>14.4</v>
      </c>
      <c r="BP68" s="61">
        <v>14.4</v>
      </c>
      <c r="BQ68" s="18">
        <f t="shared" si="4"/>
        <v>15.983333333333333</v>
      </c>
    </row>
    <row r="69" spans="2:69" x14ac:dyDescent="0.2">
      <c r="B69" s="1" t="str">
        <f t="shared" si="3"/>
        <v>Huasteca _Matlapa</v>
      </c>
      <c r="C69" s="8" t="s">
        <v>79</v>
      </c>
      <c r="D69" s="8" t="s">
        <v>80</v>
      </c>
      <c r="E69" s="8" t="s">
        <v>80</v>
      </c>
      <c r="F69" s="61">
        <v>26.6</v>
      </c>
      <c r="G69" s="61">
        <v>27.7</v>
      </c>
      <c r="H69" s="61">
        <v>28.8</v>
      </c>
      <c r="I69" s="61">
        <v>28.5</v>
      </c>
      <c r="J69" s="61">
        <v>22.1</v>
      </c>
      <c r="K69" s="61">
        <v>25.1</v>
      </c>
      <c r="L69" s="61">
        <v>27.5</v>
      </c>
      <c r="M69" s="61">
        <v>26.8</v>
      </c>
      <c r="N69" s="61">
        <v>15.7</v>
      </c>
      <c r="O69" s="61">
        <v>20.5</v>
      </c>
      <c r="P69" s="61">
        <v>26.6</v>
      </c>
      <c r="Q69" s="61">
        <v>28</v>
      </c>
      <c r="R69" s="61">
        <v>28.1</v>
      </c>
      <c r="S69" s="61">
        <v>28.6</v>
      </c>
      <c r="T69" s="61">
        <v>23.7</v>
      </c>
      <c r="U69" s="61">
        <v>27.5</v>
      </c>
      <c r="V69" s="61">
        <v>29.2</v>
      </c>
      <c r="W69" s="61">
        <v>23.2</v>
      </c>
      <c r="X69" s="61">
        <v>13.6</v>
      </c>
      <c r="Y69" s="61">
        <v>14.4</v>
      </c>
      <c r="Z69" s="61">
        <v>26.1</v>
      </c>
      <c r="AA69" s="61">
        <v>27.5</v>
      </c>
      <c r="AB69" s="61">
        <v>27</v>
      </c>
      <c r="AC69" s="61">
        <v>26.6</v>
      </c>
      <c r="AD69" s="61">
        <v>27.4</v>
      </c>
      <c r="AE69" s="61">
        <v>28.1</v>
      </c>
      <c r="AF69" s="61">
        <v>27.6</v>
      </c>
      <c r="AG69" s="61">
        <v>28.5</v>
      </c>
      <c r="AH69" s="61">
        <v>28.6</v>
      </c>
      <c r="AI69" s="61">
        <v>26.1</v>
      </c>
      <c r="AJ69" s="61">
        <v>26.1</v>
      </c>
      <c r="AK69" s="65">
        <f t="shared" si="5"/>
        <v>25.541935483870969</v>
      </c>
      <c r="AL69" s="61">
        <v>20.399999999999999</v>
      </c>
      <c r="AM69" s="61">
        <v>19.899999999999999</v>
      </c>
      <c r="AN69" s="61">
        <v>19.3</v>
      </c>
      <c r="AO69" s="61">
        <v>17.5</v>
      </c>
      <c r="AP69" s="61">
        <v>17.100000000000001</v>
      </c>
      <c r="AQ69" s="61">
        <v>15.7</v>
      </c>
      <c r="AR69" s="61">
        <v>20.100000000000001</v>
      </c>
      <c r="AS69" s="61">
        <v>12.5</v>
      </c>
      <c r="AT69" s="61">
        <v>14.5</v>
      </c>
      <c r="AU69" s="61">
        <v>16.7</v>
      </c>
      <c r="AV69" s="61">
        <v>15.7</v>
      </c>
      <c r="AW69" s="61">
        <v>18.5</v>
      </c>
      <c r="AX69" s="61">
        <v>15.3</v>
      </c>
      <c r="AY69" s="61">
        <v>20.3</v>
      </c>
      <c r="AZ69" s="61">
        <v>20.3</v>
      </c>
      <c r="BA69" s="61">
        <v>20.5</v>
      </c>
      <c r="BB69" s="61">
        <v>19.5</v>
      </c>
      <c r="BC69" s="61">
        <v>10.3</v>
      </c>
      <c r="BD69" s="61">
        <v>10.3</v>
      </c>
      <c r="BE69" s="61">
        <v>13.6</v>
      </c>
      <c r="BF69" s="61">
        <v>14.1</v>
      </c>
      <c r="BG69" s="61">
        <v>16.899999999999999</v>
      </c>
      <c r="BH69" s="61">
        <v>17.3</v>
      </c>
      <c r="BI69" s="61">
        <v>18.5</v>
      </c>
      <c r="BJ69" s="61">
        <v>18.5</v>
      </c>
      <c r="BK69" s="61">
        <v>19.2</v>
      </c>
      <c r="BL69" s="61">
        <v>20.7</v>
      </c>
      <c r="BM69" s="61">
        <v>17.5</v>
      </c>
      <c r="BN69" s="61">
        <v>14.9</v>
      </c>
      <c r="BO69" s="61">
        <v>16.899999999999999</v>
      </c>
      <c r="BP69" s="61">
        <v>16.899999999999999</v>
      </c>
      <c r="BQ69" s="18">
        <f t="shared" si="4"/>
        <v>17.07741935483871</v>
      </c>
    </row>
    <row r="70" spans="2:69" x14ac:dyDescent="0.2">
      <c r="B70" s="1" t="str">
        <f t="shared" si="3"/>
        <v>Huasteca_Micos</v>
      </c>
      <c r="C70" s="8" t="s">
        <v>0</v>
      </c>
      <c r="D70" s="8" t="s">
        <v>88</v>
      </c>
      <c r="E70" s="8" t="s">
        <v>78</v>
      </c>
      <c r="F70" s="61">
        <v>25.5</v>
      </c>
      <c r="G70" s="61">
        <v>26.5</v>
      </c>
      <c r="H70" s="61">
        <v>28.5</v>
      </c>
      <c r="I70" s="61">
        <v>27.5</v>
      </c>
      <c r="J70" s="61">
        <v>18</v>
      </c>
      <c r="K70" s="61">
        <v>24</v>
      </c>
      <c r="L70" s="61">
        <v>26</v>
      </c>
      <c r="M70" s="61">
        <v>24.5</v>
      </c>
      <c r="N70" s="61">
        <v>12.5</v>
      </c>
      <c r="O70" s="61">
        <v>17.5</v>
      </c>
      <c r="P70" s="61">
        <v>25</v>
      </c>
      <c r="Q70" s="61">
        <v>26</v>
      </c>
      <c r="R70" s="61">
        <v>20</v>
      </c>
      <c r="S70" s="61">
        <v>29.5</v>
      </c>
      <c r="T70" s="61">
        <v>22.5</v>
      </c>
      <c r="U70" s="61">
        <v>25</v>
      </c>
      <c r="V70" s="61">
        <v>30.5</v>
      </c>
      <c r="W70" s="61">
        <v>24.5</v>
      </c>
      <c r="X70" s="61">
        <v>13</v>
      </c>
      <c r="Y70" s="61">
        <v>16</v>
      </c>
      <c r="Z70" s="61">
        <v>24</v>
      </c>
      <c r="AA70" s="61">
        <v>26</v>
      </c>
      <c r="AB70" s="61">
        <v>27</v>
      </c>
      <c r="AC70" s="61">
        <v>26</v>
      </c>
      <c r="AD70" s="61">
        <v>26</v>
      </c>
      <c r="AE70" s="61">
        <v>26</v>
      </c>
      <c r="AF70" s="61">
        <v>26</v>
      </c>
      <c r="AG70" s="61">
        <v>27</v>
      </c>
      <c r="AH70" s="61">
        <v>28</v>
      </c>
      <c r="AI70" s="61">
        <v>17</v>
      </c>
      <c r="AJ70" s="61">
        <v>19</v>
      </c>
      <c r="AK70" s="65">
        <f t="shared" si="5"/>
        <v>23.693548387096776</v>
      </c>
      <c r="AL70" s="61">
        <v>17.5</v>
      </c>
      <c r="AM70" s="61">
        <v>19.5</v>
      </c>
      <c r="AN70" s="61">
        <v>19</v>
      </c>
      <c r="AO70" s="61">
        <v>16.5</v>
      </c>
      <c r="AP70" s="61">
        <v>15</v>
      </c>
      <c r="AQ70" s="61">
        <v>15</v>
      </c>
      <c r="AR70" s="61">
        <v>17.5</v>
      </c>
      <c r="AS70" s="61">
        <v>10</v>
      </c>
      <c r="AT70" s="61">
        <v>11.5</v>
      </c>
      <c r="AU70" s="61">
        <v>12.5</v>
      </c>
      <c r="AV70" s="61">
        <v>16</v>
      </c>
      <c r="AW70" s="61">
        <v>17.5</v>
      </c>
      <c r="AX70" s="61">
        <v>16</v>
      </c>
      <c r="AY70" s="61">
        <v>18.5</v>
      </c>
      <c r="AZ70" s="61">
        <v>15.5</v>
      </c>
      <c r="BA70" s="61">
        <v>20.5</v>
      </c>
      <c r="BB70" s="61">
        <v>18.5</v>
      </c>
      <c r="BC70" s="61">
        <v>10.5</v>
      </c>
      <c r="BD70" s="61">
        <v>10.5</v>
      </c>
      <c r="BE70" s="61">
        <v>10.5</v>
      </c>
      <c r="BF70" s="61">
        <v>15.5</v>
      </c>
      <c r="BG70" s="61">
        <v>15</v>
      </c>
      <c r="BH70" s="61">
        <v>16</v>
      </c>
      <c r="BI70" s="61">
        <v>17.5</v>
      </c>
      <c r="BJ70" s="61">
        <v>16</v>
      </c>
      <c r="BK70" s="61">
        <v>17</v>
      </c>
      <c r="BL70" s="61">
        <v>18.5</v>
      </c>
      <c r="BM70" s="61">
        <v>17</v>
      </c>
      <c r="BN70" s="61">
        <v>16</v>
      </c>
      <c r="BO70" s="61">
        <v>16</v>
      </c>
      <c r="BP70" s="61">
        <v>16</v>
      </c>
      <c r="BQ70" s="18">
        <f t="shared" si="4"/>
        <v>15.758064516129032</v>
      </c>
    </row>
    <row r="71" spans="2:69" x14ac:dyDescent="0.2">
      <c r="B71" s="1" t="str">
        <f t="shared" si="3"/>
        <v>Huasteca_Naranjo</v>
      </c>
      <c r="C71" s="8" t="s">
        <v>0</v>
      </c>
      <c r="D71" s="8" t="s">
        <v>86</v>
      </c>
      <c r="E71" s="8" t="s">
        <v>20</v>
      </c>
      <c r="F71" s="61">
        <v>26</v>
      </c>
      <c r="G71" s="61">
        <v>26.5</v>
      </c>
      <c r="H71" s="61">
        <v>29.4</v>
      </c>
      <c r="I71" s="61">
        <v>29.5</v>
      </c>
      <c r="J71" s="61">
        <v>18.5</v>
      </c>
      <c r="K71" s="61">
        <v>26</v>
      </c>
      <c r="L71" s="61">
        <v>27.5</v>
      </c>
      <c r="M71" s="61">
        <v>23.5</v>
      </c>
      <c r="N71" s="61">
        <v>14</v>
      </c>
      <c r="O71" s="61">
        <v>18</v>
      </c>
      <c r="P71" s="61">
        <v>26</v>
      </c>
      <c r="Q71" s="61">
        <v>27</v>
      </c>
      <c r="R71" s="61">
        <v>28</v>
      </c>
      <c r="S71" s="61">
        <v>28</v>
      </c>
      <c r="T71" s="61">
        <v>23</v>
      </c>
      <c r="U71" s="61">
        <v>25</v>
      </c>
      <c r="V71" s="61">
        <v>30</v>
      </c>
      <c r="W71" s="61">
        <v>22</v>
      </c>
      <c r="X71" s="61">
        <v>14</v>
      </c>
      <c r="Y71" s="61">
        <v>18.5</v>
      </c>
      <c r="Z71" s="61">
        <v>26.5</v>
      </c>
      <c r="AA71" s="61">
        <v>23.8</v>
      </c>
      <c r="AB71" s="61">
        <v>28.5</v>
      </c>
      <c r="AC71" s="61" t="s">
        <v>137</v>
      </c>
      <c r="AD71" s="61">
        <v>30</v>
      </c>
      <c r="AE71" s="61">
        <v>29.5</v>
      </c>
      <c r="AF71" s="61">
        <v>27.5</v>
      </c>
      <c r="AG71" s="61">
        <v>30</v>
      </c>
      <c r="AH71" s="61">
        <v>29</v>
      </c>
      <c r="AI71" s="61">
        <v>17.2</v>
      </c>
      <c r="AJ71" s="61">
        <v>17.2</v>
      </c>
      <c r="AK71" s="65">
        <f t="shared" si="5"/>
        <v>24.653333333333332</v>
      </c>
      <c r="AL71" s="61">
        <v>15</v>
      </c>
      <c r="AM71" s="61">
        <v>16.5</v>
      </c>
      <c r="AN71" s="61">
        <v>19.5</v>
      </c>
      <c r="AO71" s="61">
        <v>16</v>
      </c>
      <c r="AP71" s="61">
        <v>14.5</v>
      </c>
      <c r="AQ71" s="61">
        <v>13</v>
      </c>
      <c r="AR71" s="61">
        <v>13.5</v>
      </c>
      <c r="AS71" s="61">
        <v>9</v>
      </c>
      <c r="AT71" s="61">
        <v>9.5</v>
      </c>
      <c r="AU71" s="61">
        <v>13.5</v>
      </c>
      <c r="AV71" s="61">
        <v>15.5</v>
      </c>
      <c r="AW71" s="61">
        <v>15.5</v>
      </c>
      <c r="AX71" s="61">
        <v>16.5</v>
      </c>
      <c r="AY71" s="61">
        <v>17</v>
      </c>
      <c r="AZ71" s="61">
        <v>18</v>
      </c>
      <c r="BA71" s="61">
        <v>18</v>
      </c>
      <c r="BB71" s="61">
        <v>17</v>
      </c>
      <c r="BC71" s="61">
        <v>8.5</v>
      </c>
      <c r="BD71" s="61">
        <v>8.5</v>
      </c>
      <c r="BE71" s="61">
        <v>9</v>
      </c>
      <c r="BF71" s="61">
        <v>14</v>
      </c>
      <c r="BG71" s="61">
        <v>15.2</v>
      </c>
      <c r="BH71" s="61">
        <v>15</v>
      </c>
      <c r="BI71" s="61" t="s">
        <v>137</v>
      </c>
      <c r="BJ71" s="61">
        <v>16</v>
      </c>
      <c r="BK71" s="61">
        <v>16.5</v>
      </c>
      <c r="BL71" s="61">
        <v>20</v>
      </c>
      <c r="BM71" s="61">
        <v>16.5</v>
      </c>
      <c r="BN71" s="61">
        <v>15.5</v>
      </c>
      <c r="BO71" s="61">
        <v>14</v>
      </c>
      <c r="BP71" s="61">
        <v>14</v>
      </c>
      <c r="BQ71" s="18">
        <f t="shared" si="4"/>
        <v>14.673333333333334</v>
      </c>
    </row>
    <row r="72" spans="2:69" x14ac:dyDescent="0.2">
      <c r="B72" s="1" t="str">
        <f t="shared" si="3"/>
        <v>Huasteca_Pujal</v>
      </c>
      <c r="C72" s="8" t="s">
        <v>0</v>
      </c>
      <c r="D72" s="8" t="s">
        <v>87</v>
      </c>
      <c r="E72" s="8" t="s">
        <v>78</v>
      </c>
      <c r="F72" s="61">
        <v>30.5</v>
      </c>
      <c r="G72" s="61">
        <v>30.5</v>
      </c>
      <c r="H72" s="61">
        <v>31</v>
      </c>
      <c r="I72" s="61">
        <v>28.5</v>
      </c>
      <c r="J72" s="61">
        <v>20.5</v>
      </c>
      <c r="K72" s="61">
        <v>30.5</v>
      </c>
      <c r="L72" s="61">
        <v>33</v>
      </c>
      <c r="M72" s="61">
        <v>28.5</v>
      </c>
      <c r="N72" s="61">
        <v>14.5</v>
      </c>
      <c r="O72" s="61">
        <v>20.5</v>
      </c>
      <c r="P72" s="61">
        <v>29</v>
      </c>
      <c r="Q72" s="61">
        <v>33</v>
      </c>
      <c r="R72" s="61">
        <v>31.2</v>
      </c>
      <c r="S72" s="61">
        <v>31</v>
      </c>
      <c r="T72" s="61">
        <v>23.1</v>
      </c>
      <c r="U72" s="61">
        <v>28</v>
      </c>
      <c r="V72" s="61">
        <v>30</v>
      </c>
      <c r="W72" s="61">
        <v>21</v>
      </c>
      <c r="X72" s="61">
        <v>14.6</v>
      </c>
      <c r="Y72" s="61">
        <v>16.5</v>
      </c>
      <c r="Z72" s="61">
        <v>30</v>
      </c>
      <c r="AA72" s="61">
        <v>29</v>
      </c>
      <c r="AB72" s="61">
        <v>32</v>
      </c>
      <c r="AC72" s="61" t="s">
        <v>137</v>
      </c>
      <c r="AD72" s="61">
        <v>30</v>
      </c>
      <c r="AE72" s="61">
        <v>32.5</v>
      </c>
      <c r="AF72" s="61">
        <v>32</v>
      </c>
      <c r="AG72" s="61">
        <v>32</v>
      </c>
      <c r="AH72" s="61">
        <v>30</v>
      </c>
      <c r="AI72" s="61">
        <v>18</v>
      </c>
      <c r="AJ72" s="61">
        <v>18</v>
      </c>
      <c r="AK72" s="65">
        <f t="shared" si="5"/>
        <v>26.963333333333335</v>
      </c>
      <c r="AL72" s="61">
        <v>19</v>
      </c>
      <c r="AM72" s="61">
        <v>19</v>
      </c>
      <c r="AN72" s="61">
        <v>20</v>
      </c>
      <c r="AO72" s="61">
        <v>16.5</v>
      </c>
      <c r="AP72" s="61">
        <v>17.5</v>
      </c>
      <c r="AQ72" s="61">
        <v>19</v>
      </c>
      <c r="AR72" s="61">
        <v>21</v>
      </c>
      <c r="AS72" s="61">
        <v>12</v>
      </c>
      <c r="AT72" s="61">
        <v>12.5</v>
      </c>
      <c r="AU72" s="61">
        <v>15</v>
      </c>
      <c r="AV72" s="61">
        <v>17</v>
      </c>
      <c r="AW72" s="61">
        <v>17.5</v>
      </c>
      <c r="AX72" s="61">
        <v>20.100000000000001</v>
      </c>
      <c r="AY72" s="61">
        <v>20.5</v>
      </c>
      <c r="AZ72" s="61">
        <v>20.399999999999999</v>
      </c>
      <c r="BA72" s="61">
        <v>20.5</v>
      </c>
      <c r="BB72" s="61">
        <v>21</v>
      </c>
      <c r="BC72" s="61">
        <v>13.5</v>
      </c>
      <c r="BD72" s="61">
        <v>11</v>
      </c>
      <c r="BE72" s="61">
        <v>11</v>
      </c>
      <c r="BF72" s="61">
        <v>19</v>
      </c>
      <c r="BG72" s="61">
        <v>16.600000000000001</v>
      </c>
      <c r="BH72" s="61">
        <v>20.5</v>
      </c>
      <c r="BI72" s="61" t="s">
        <v>137</v>
      </c>
      <c r="BJ72" s="61">
        <v>18</v>
      </c>
      <c r="BK72" s="61">
        <v>20</v>
      </c>
      <c r="BL72" s="61">
        <v>20</v>
      </c>
      <c r="BM72" s="61">
        <v>21</v>
      </c>
      <c r="BN72" s="61">
        <v>19</v>
      </c>
      <c r="BO72" s="61">
        <v>14.5</v>
      </c>
      <c r="BP72" s="61">
        <v>14.5</v>
      </c>
      <c r="BQ72" s="18">
        <f t="shared" si="4"/>
        <v>17.57</v>
      </c>
    </row>
    <row r="73" spans="2:69" x14ac:dyDescent="0.2">
      <c r="B73" s="1" t="str">
        <f t="shared" si="3"/>
        <v>Huasteca_Requetemu</v>
      </c>
      <c r="C73" s="8" t="s">
        <v>0</v>
      </c>
      <c r="D73" s="8" t="s">
        <v>92</v>
      </c>
      <c r="E73" s="8" t="s">
        <v>93</v>
      </c>
      <c r="F73" s="61">
        <v>30.5</v>
      </c>
      <c r="G73" s="61">
        <v>30</v>
      </c>
      <c r="H73" s="61">
        <v>32</v>
      </c>
      <c r="I73" s="61">
        <v>29.5</v>
      </c>
      <c r="J73" s="61">
        <v>20.5</v>
      </c>
      <c r="K73" s="61">
        <v>27</v>
      </c>
      <c r="L73" s="61">
        <v>31</v>
      </c>
      <c r="M73" s="61">
        <v>28</v>
      </c>
      <c r="N73" s="61">
        <v>15</v>
      </c>
      <c r="O73" s="61">
        <v>20.6</v>
      </c>
      <c r="P73" s="61">
        <v>30</v>
      </c>
      <c r="Q73" s="61">
        <v>31.5</v>
      </c>
      <c r="R73" s="61">
        <v>31</v>
      </c>
      <c r="S73" s="61">
        <v>32</v>
      </c>
      <c r="T73" s="61">
        <v>24</v>
      </c>
      <c r="U73" s="61">
        <v>29</v>
      </c>
      <c r="V73" s="61">
        <v>32</v>
      </c>
      <c r="W73" s="61">
        <v>24</v>
      </c>
      <c r="X73" s="61">
        <v>14.5</v>
      </c>
      <c r="Y73" s="61">
        <v>14</v>
      </c>
      <c r="Z73" s="61">
        <v>28.5</v>
      </c>
      <c r="AA73" s="61">
        <v>30.5</v>
      </c>
      <c r="AB73" s="61">
        <v>31</v>
      </c>
      <c r="AC73" s="61">
        <v>30</v>
      </c>
      <c r="AD73" s="61">
        <v>31.5</v>
      </c>
      <c r="AE73" s="61">
        <v>31.5</v>
      </c>
      <c r="AF73" s="61">
        <v>29</v>
      </c>
      <c r="AG73" s="61">
        <v>32.5</v>
      </c>
      <c r="AH73" s="61">
        <v>32</v>
      </c>
      <c r="AI73" s="61">
        <v>19</v>
      </c>
      <c r="AJ73" s="61">
        <v>19</v>
      </c>
      <c r="AK73" s="65">
        <f t="shared" si="5"/>
        <v>27.116129032258065</v>
      </c>
      <c r="AL73" s="61">
        <v>20</v>
      </c>
      <c r="AM73" s="61">
        <v>21</v>
      </c>
      <c r="AN73" s="61">
        <v>20.5</v>
      </c>
      <c r="AO73" s="61">
        <v>18.5</v>
      </c>
      <c r="AP73" s="61">
        <v>18.5</v>
      </c>
      <c r="AQ73" s="61">
        <v>17</v>
      </c>
      <c r="AR73" s="61">
        <v>18</v>
      </c>
      <c r="AS73" s="61">
        <v>13</v>
      </c>
      <c r="AT73" s="61">
        <v>12.4</v>
      </c>
      <c r="AU73" s="61">
        <v>14.5</v>
      </c>
      <c r="AV73" s="61">
        <v>16.5</v>
      </c>
      <c r="AW73" s="61">
        <v>16.5</v>
      </c>
      <c r="AX73" s="61">
        <v>16.899999999999999</v>
      </c>
      <c r="AY73" s="61">
        <v>21</v>
      </c>
      <c r="AZ73" s="61">
        <v>16.5</v>
      </c>
      <c r="BA73" s="61">
        <v>20.5</v>
      </c>
      <c r="BB73" s="61">
        <v>20</v>
      </c>
      <c r="BC73" s="61">
        <v>8</v>
      </c>
      <c r="BD73" s="61">
        <v>11.5</v>
      </c>
      <c r="BE73" s="61">
        <v>11</v>
      </c>
      <c r="BF73" s="61">
        <v>15</v>
      </c>
      <c r="BG73" s="61">
        <v>10.5</v>
      </c>
      <c r="BH73" s="61">
        <v>17.5</v>
      </c>
      <c r="BI73" s="61">
        <v>18.5</v>
      </c>
      <c r="BJ73" s="61">
        <v>19</v>
      </c>
      <c r="BK73" s="61">
        <v>20</v>
      </c>
      <c r="BL73" s="61">
        <v>20.5</v>
      </c>
      <c r="BM73" s="61">
        <v>18.5</v>
      </c>
      <c r="BN73" s="61">
        <v>16</v>
      </c>
      <c r="BO73" s="61">
        <v>16</v>
      </c>
      <c r="BP73" s="61">
        <v>16</v>
      </c>
      <c r="BQ73" s="18">
        <f t="shared" si="4"/>
        <v>16.751612903225805</v>
      </c>
    </row>
    <row r="74" spans="2:69" x14ac:dyDescent="0.2">
      <c r="B74" s="1" t="str">
        <f t="shared" si="3"/>
        <v>Huasteca_San Vicente</v>
      </c>
      <c r="C74" s="8" t="s">
        <v>0</v>
      </c>
      <c r="D74" s="8" t="s">
        <v>89</v>
      </c>
      <c r="E74" s="8" t="s">
        <v>90</v>
      </c>
      <c r="F74" s="61">
        <v>28</v>
      </c>
      <c r="G74" s="61">
        <v>29</v>
      </c>
      <c r="H74" s="61">
        <v>30</v>
      </c>
      <c r="I74" s="61">
        <v>28</v>
      </c>
      <c r="J74" s="61">
        <v>22</v>
      </c>
      <c r="K74" s="61">
        <v>26.5</v>
      </c>
      <c r="L74" s="61">
        <v>29</v>
      </c>
      <c r="M74" s="61">
        <v>27</v>
      </c>
      <c r="N74" s="61">
        <v>13.6</v>
      </c>
      <c r="O74" s="61">
        <v>18.7</v>
      </c>
      <c r="P74" s="61">
        <v>27.5</v>
      </c>
      <c r="Q74" s="61">
        <v>29</v>
      </c>
      <c r="R74" s="61">
        <v>29.3</v>
      </c>
      <c r="S74" s="61">
        <v>29.5</v>
      </c>
      <c r="T74" s="61">
        <v>23.3</v>
      </c>
      <c r="U74" s="61">
        <v>28</v>
      </c>
      <c r="V74" s="61">
        <v>29</v>
      </c>
      <c r="W74" s="61">
        <v>22.3</v>
      </c>
      <c r="X74" s="61">
        <v>13.9</v>
      </c>
      <c r="Y74" s="61">
        <v>15.5</v>
      </c>
      <c r="Z74" s="61">
        <v>26.5</v>
      </c>
      <c r="AA74" s="61">
        <v>28.3</v>
      </c>
      <c r="AB74" s="61">
        <v>28.5</v>
      </c>
      <c r="AC74" s="61" t="s">
        <v>137</v>
      </c>
      <c r="AD74" s="61">
        <v>28.5</v>
      </c>
      <c r="AE74" s="61">
        <v>29</v>
      </c>
      <c r="AF74" s="61">
        <v>28</v>
      </c>
      <c r="AG74" s="61">
        <v>29</v>
      </c>
      <c r="AH74" s="61">
        <v>28</v>
      </c>
      <c r="AI74" s="61">
        <v>17</v>
      </c>
      <c r="AJ74" s="61">
        <v>17</v>
      </c>
      <c r="AK74" s="65">
        <f t="shared" si="5"/>
        <v>25.296666666666663</v>
      </c>
      <c r="AL74" s="61">
        <v>19</v>
      </c>
      <c r="AM74" s="61">
        <v>20</v>
      </c>
      <c r="AN74" s="61">
        <v>19.899999999999999</v>
      </c>
      <c r="AO74" s="61">
        <v>16.5</v>
      </c>
      <c r="AP74" s="61">
        <v>16</v>
      </c>
      <c r="AQ74" s="61">
        <v>16.5</v>
      </c>
      <c r="AR74" s="61">
        <v>20.5</v>
      </c>
      <c r="AS74" s="61">
        <v>10.5</v>
      </c>
      <c r="AT74" s="61">
        <v>9.8000000000000007</v>
      </c>
      <c r="AU74" s="61">
        <v>13.7</v>
      </c>
      <c r="AV74" s="61">
        <v>16.899999999999999</v>
      </c>
      <c r="AW74" s="61">
        <v>18</v>
      </c>
      <c r="AX74" s="61">
        <v>18</v>
      </c>
      <c r="AY74" s="61">
        <v>19.5</v>
      </c>
      <c r="AZ74" s="61">
        <v>20.7</v>
      </c>
      <c r="BA74" s="61">
        <v>20.5</v>
      </c>
      <c r="BB74" s="61">
        <v>21</v>
      </c>
      <c r="BC74" s="61">
        <v>11.1</v>
      </c>
      <c r="BD74" s="61">
        <v>10.9</v>
      </c>
      <c r="BE74" s="61">
        <v>11</v>
      </c>
      <c r="BF74" s="61">
        <v>14.5</v>
      </c>
      <c r="BG74" s="61">
        <v>16.600000000000001</v>
      </c>
      <c r="BH74" s="61">
        <v>17</v>
      </c>
      <c r="BI74" s="61" t="s">
        <v>137</v>
      </c>
      <c r="BJ74" s="61">
        <v>17.5</v>
      </c>
      <c r="BK74" s="61">
        <v>19.5</v>
      </c>
      <c r="BL74" s="61">
        <v>21</v>
      </c>
      <c r="BM74" s="61">
        <v>19.5</v>
      </c>
      <c r="BN74" s="61">
        <v>15</v>
      </c>
      <c r="BO74" s="61">
        <v>13.6</v>
      </c>
      <c r="BP74" s="61">
        <v>13.6</v>
      </c>
      <c r="BQ74" s="18">
        <f t="shared" si="4"/>
        <v>16.593333333333337</v>
      </c>
    </row>
    <row r="75" spans="2:69" x14ac:dyDescent="0.2">
      <c r="B75" s="1" t="str">
        <f t="shared" si="3"/>
        <v>Huasteca_Santa Rosa</v>
      </c>
      <c r="C75" s="8" t="s">
        <v>0</v>
      </c>
      <c r="D75" s="8" t="s">
        <v>91</v>
      </c>
      <c r="E75" s="8" t="s">
        <v>78</v>
      </c>
      <c r="F75" s="61">
        <v>29.5</v>
      </c>
      <c r="G75" s="61">
        <v>21</v>
      </c>
      <c r="H75" s="61">
        <v>33</v>
      </c>
      <c r="I75" s="61">
        <v>30</v>
      </c>
      <c r="J75" s="61">
        <v>20</v>
      </c>
      <c r="K75" s="61">
        <v>29</v>
      </c>
      <c r="L75" s="61">
        <v>31.5</v>
      </c>
      <c r="M75" s="61">
        <v>27</v>
      </c>
      <c r="N75" s="61">
        <v>13.5</v>
      </c>
      <c r="O75" s="61">
        <v>20</v>
      </c>
      <c r="P75" s="61">
        <v>30</v>
      </c>
      <c r="Q75" s="61">
        <v>31</v>
      </c>
      <c r="R75" s="61">
        <v>32</v>
      </c>
      <c r="S75" s="61">
        <v>31</v>
      </c>
      <c r="T75" s="61">
        <v>23</v>
      </c>
      <c r="U75" s="61">
        <v>29.5</v>
      </c>
      <c r="V75" s="61">
        <v>32</v>
      </c>
      <c r="W75" s="61">
        <v>25</v>
      </c>
      <c r="X75" s="61">
        <v>15</v>
      </c>
      <c r="Y75" s="61" t="s">
        <v>137</v>
      </c>
      <c r="Z75" s="61" t="s">
        <v>137</v>
      </c>
      <c r="AA75" s="61" t="s">
        <v>137</v>
      </c>
      <c r="AB75" s="61" t="s">
        <v>137</v>
      </c>
      <c r="AC75" s="61" t="s">
        <v>137</v>
      </c>
      <c r="AD75" s="61" t="s">
        <v>137</v>
      </c>
      <c r="AE75" s="61" t="s">
        <v>137</v>
      </c>
      <c r="AF75" s="61" t="s">
        <v>137</v>
      </c>
      <c r="AG75" s="61" t="s">
        <v>137</v>
      </c>
      <c r="AH75" s="61" t="s">
        <v>137</v>
      </c>
      <c r="AI75" s="61" t="s">
        <v>137</v>
      </c>
      <c r="AJ75" s="61" t="s">
        <v>137</v>
      </c>
      <c r="AK75" s="65">
        <f t="shared" si="5"/>
        <v>26.473684210526315</v>
      </c>
      <c r="AL75" s="61">
        <v>17.5</v>
      </c>
      <c r="AM75" s="61">
        <v>18.5</v>
      </c>
      <c r="AN75" s="61">
        <v>20</v>
      </c>
      <c r="AO75" s="61">
        <v>16</v>
      </c>
      <c r="AP75" s="61">
        <v>16</v>
      </c>
      <c r="AQ75" s="61">
        <v>17</v>
      </c>
      <c r="AR75" s="61">
        <v>17</v>
      </c>
      <c r="AS75" s="61">
        <v>10</v>
      </c>
      <c r="AT75" s="61">
        <v>10</v>
      </c>
      <c r="AU75" s="61">
        <v>13.5</v>
      </c>
      <c r="AV75" s="61">
        <v>15.5</v>
      </c>
      <c r="AW75" s="61">
        <v>15.5</v>
      </c>
      <c r="AX75" s="61">
        <v>18</v>
      </c>
      <c r="AY75" s="61">
        <v>20</v>
      </c>
      <c r="AZ75" s="61">
        <v>19.5</v>
      </c>
      <c r="BA75" s="61">
        <v>19</v>
      </c>
      <c r="BB75" s="61">
        <v>18.5</v>
      </c>
      <c r="BC75" s="61">
        <v>10.5</v>
      </c>
      <c r="BD75" s="61">
        <v>10</v>
      </c>
      <c r="BE75" s="61" t="s">
        <v>137</v>
      </c>
      <c r="BF75" s="61" t="s">
        <v>137</v>
      </c>
      <c r="BG75" s="61" t="s">
        <v>137</v>
      </c>
      <c r="BH75" s="61" t="s">
        <v>137</v>
      </c>
      <c r="BI75" s="61" t="s">
        <v>137</v>
      </c>
      <c r="BJ75" s="61" t="s">
        <v>137</v>
      </c>
      <c r="BK75" s="61" t="s">
        <v>137</v>
      </c>
      <c r="BL75" s="61" t="s">
        <v>137</v>
      </c>
      <c r="BM75" s="61" t="s">
        <v>137</v>
      </c>
      <c r="BN75" s="61" t="s">
        <v>137</v>
      </c>
      <c r="BO75" s="61" t="s">
        <v>137</v>
      </c>
      <c r="BP75" s="61" t="s">
        <v>137</v>
      </c>
      <c r="BQ75" s="18">
        <f t="shared" si="4"/>
        <v>15.894736842105264</v>
      </c>
    </row>
    <row r="76" spans="2:69" x14ac:dyDescent="0.2">
      <c r="B76" s="1" t="str">
        <f t="shared" si="3"/>
        <v>Huasteca_Tamuín</v>
      </c>
      <c r="C76" s="8" t="s">
        <v>0</v>
      </c>
      <c r="D76" s="8" t="s">
        <v>69</v>
      </c>
      <c r="E76" s="8" t="s">
        <v>69</v>
      </c>
      <c r="F76" s="61">
        <v>30.5</v>
      </c>
      <c r="G76" s="61">
        <v>30.5</v>
      </c>
      <c r="H76" s="61">
        <v>32.1</v>
      </c>
      <c r="I76" s="61">
        <v>31</v>
      </c>
      <c r="J76" s="61">
        <v>22</v>
      </c>
      <c r="K76" s="61">
        <v>33</v>
      </c>
      <c r="L76" s="61">
        <v>32</v>
      </c>
      <c r="M76" s="61">
        <v>27</v>
      </c>
      <c r="N76" s="61">
        <v>12.9</v>
      </c>
      <c r="O76" s="61">
        <v>19.3</v>
      </c>
      <c r="P76" s="61">
        <v>32</v>
      </c>
      <c r="Q76" s="61">
        <v>33</v>
      </c>
      <c r="R76" s="61">
        <v>34</v>
      </c>
      <c r="S76" s="61">
        <v>32.5</v>
      </c>
      <c r="T76" s="61">
        <v>24</v>
      </c>
      <c r="U76" s="61">
        <v>31</v>
      </c>
      <c r="V76" s="61">
        <v>33</v>
      </c>
      <c r="W76" s="61">
        <v>23</v>
      </c>
      <c r="X76" s="61">
        <v>14.5</v>
      </c>
      <c r="Y76" s="61">
        <v>19</v>
      </c>
      <c r="Z76" s="61">
        <v>29</v>
      </c>
      <c r="AA76" s="61">
        <v>30.3</v>
      </c>
      <c r="AB76" s="61">
        <v>30.5</v>
      </c>
      <c r="AC76" s="61" t="s">
        <v>137</v>
      </c>
      <c r="AD76" s="61">
        <v>32.5</v>
      </c>
      <c r="AE76" s="61">
        <v>32.5</v>
      </c>
      <c r="AF76" s="61">
        <v>28.5</v>
      </c>
      <c r="AG76" s="61">
        <v>33.5</v>
      </c>
      <c r="AH76" s="61">
        <v>33.5</v>
      </c>
      <c r="AI76" s="61">
        <v>17</v>
      </c>
      <c r="AJ76" s="61">
        <v>18</v>
      </c>
      <c r="AK76" s="65">
        <f t="shared" si="5"/>
        <v>27.719999999999995</v>
      </c>
      <c r="AL76" s="61">
        <v>19</v>
      </c>
      <c r="AM76" s="61">
        <v>21</v>
      </c>
      <c r="AN76" s="61">
        <v>21.4</v>
      </c>
      <c r="AO76" s="61">
        <v>16</v>
      </c>
      <c r="AP76" s="61">
        <v>16</v>
      </c>
      <c r="AQ76" s="61">
        <v>18.5</v>
      </c>
      <c r="AR76" s="61">
        <v>20</v>
      </c>
      <c r="AS76" s="61">
        <v>10</v>
      </c>
      <c r="AT76" s="61">
        <v>9.5</v>
      </c>
      <c r="AU76" s="61">
        <v>12.8</v>
      </c>
      <c r="AV76" s="61">
        <v>16.5</v>
      </c>
      <c r="AW76" s="61">
        <v>18.5</v>
      </c>
      <c r="AX76" s="61">
        <v>21</v>
      </c>
      <c r="AY76" s="61">
        <v>22.5</v>
      </c>
      <c r="AZ76" s="61">
        <v>20.5</v>
      </c>
      <c r="BA76" s="61">
        <v>20.5</v>
      </c>
      <c r="BB76" s="61">
        <v>21</v>
      </c>
      <c r="BC76" s="61">
        <v>10.5</v>
      </c>
      <c r="BD76" s="61">
        <v>10</v>
      </c>
      <c r="BE76" s="61">
        <v>10.5</v>
      </c>
      <c r="BF76" s="61">
        <v>14</v>
      </c>
      <c r="BG76" s="61">
        <v>16.5</v>
      </c>
      <c r="BH76" s="61">
        <v>17.5</v>
      </c>
      <c r="BI76" s="61" t="s">
        <v>137</v>
      </c>
      <c r="BJ76" s="61">
        <v>18.5</v>
      </c>
      <c r="BK76" s="61">
        <v>18.5</v>
      </c>
      <c r="BL76" s="61">
        <v>21.5</v>
      </c>
      <c r="BM76" s="61">
        <v>19.5</v>
      </c>
      <c r="BN76" s="61">
        <v>14.5</v>
      </c>
      <c r="BO76" s="61">
        <v>13.5</v>
      </c>
      <c r="BP76" s="61">
        <v>13.5</v>
      </c>
      <c r="BQ76" s="18">
        <f t="shared" si="4"/>
        <v>16.773333333333333</v>
      </c>
    </row>
    <row r="77" spans="2:69" x14ac:dyDescent="0.2">
      <c r="B77" s="1" t="str">
        <f t="shared" si="3"/>
        <v>Huasteca _Temamatla</v>
      </c>
      <c r="C77" s="8" t="s">
        <v>79</v>
      </c>
      <c r="D77" s="8" t="s">
        <v>94</v>
      </c>
      <c r="E77" s="8" t="s">
        <v>95</v>
      </c>
      <c r="F77" s="61" t="s">
        <v>137</v>
      </c>
      <c r="G77" s="61">
        <v>27.5</v>
      </c>
      <c r="H77" s="61">
        <v>30</v>
      </c>
      <c r="I77" s="61">
        <v>29.5</v>
      </c>
      <c r="J77" s="61">
        <v>21</v>
      </c>
      <c r="K77" s="61">
        <v>27</v>
      </c>
      <c r="L77" s="61">
        <v>28.5</v>
      </c>
      <c r="M77" s="61">
        <v>28</v>
      </c>
      <c r="N77" s="61">
        <v>15.4</v>
      </c>
      <c r="O77" s="61">
        <v>21.3</v>
      </c>
      <c r="P77" s="61">
        <v>28.7</v>
      </c>
      <c r="Q77" s="61">
        <v>28.5</v>
      </c>
      <c r="R77" s="61">
        <v>29</v>
      </c>
      <c r="S77" s="61">
        <v>29.5</v>
      </c>
      <c r="T77" s="61">
        <v>24.8</v>
      </c>
      <c r="U77" s="61">
        <v>28</v>
      </c>
      <c r="V77" s="61">
        <v>29.5</v>
      </c>
      <c r="W77" s="61">
        <v>24.3</v>
      </c>
      <c r="X77" s="61">
        <v>13.5</v>
      </c>
      <c r="Y77" s="61">
        <v>14.2</v>
      </c>
      <c r="Z77" s="61">
        <v>27</v>
      </c>
      <c r="AA77" s="61">
        <v>28.1</v>
      </c>
      <c r="AB77" s="61">
        <v>28</v>
      </c>
      <c r="AC77" s="61" t="s">
        <v>137</v>
      </c>
      <c r="AD77" s="61">
        <v>28</v>
      </c>
      <c r="AE77" s="61">
        <v>29.5</v>
      </c>
      <c r="AF77" s="61">
        <v>28</v>
      </c>
      <c r="AG77" s="61">
        <v>21</v>
      </c>
      <c r="AH77" s="61">
        <v>29.5</v>
      </c>
      <c r="AI77" s="61">
        <v>18.100000000000001</v>
      </c>
      <c r="AJ77" s="61">
        <v>18.2</v>
      </c>
      <c r="AK77" s="65">
        <f t="shared" si="5"/>
        <v>25.296551724137935</v>
      </c>
      <c r="AL77" s="61" t="s">
        <v>137</v>
      </c>
      <c r="AM77" s="61">
        <v>20.5</v>
      </c>
      <c r="AN77" s="61">
        <v>19.899999999999999</v>
      </c>
      <c r="AO77" s="61">
        <v>19</v>
      </c>
      <c r="AP77" s="61">
        <v>18</v>
      </c>
      <c r="AQ77" s="61">
        <v>16.5</v>
      </c>
      <c r="AR77" s="61">
        <v>16</v>
      </c>
      <c r="AS77" s="61">
        <v>12.5</v>
      </c>
      <c r="AT77" s="61">
        <v>12.5</v>
      </c>
      <c r="AU77" s="61">
        <v>15</v>
      </c>
      <c r="AV77" s="61">
        <v>17.399999999999999</v>
      </c>
      <c r="AW77" s="61">
        <v>17.5</v>
      </c>
      <c r="AX77" s="61">
        <v>17.3</v>
      </c>
      <c r="AY77" s="61">
        <v>16.5</v>
      </c>
      <c r="AZ77" s="61">
        <v>20.8</v>
      </c>
      <c r="BA77" s="61">
        <v>21</v>
      </c>
      <c r="BB77" s="61">
        <v>21</v>
      </c>
      <c r="BC77" s="61">
        <v>10.5</v>
      </c>
      <c r="BD77" s="61">
        <v>9.9</v>
      </c>
      <c r="BE77" s="61">
        <v>10</v>
      </c>
      <c r="BF77" s="61">
        <v>14</v>
      </c>
      <c r="BG77" s="61">
        <v>15.6</v>
      </c>
      <c r="BH77" s="61">
        <v>17.5</v>
      </c>
      <c r="BI77" s="61" t="s">
        <v>137</v>
      </c>
      <c r="BJ77" s="61">
        <v>19</v>
      </c>
      <c r="BK77" s="61">
        <v>19</v>
      </c>
      <c r="BL77" s="61">
        <v>20</v>
      </c>
      <c r="BM77" s="61">
        <v>19</v>
      </c>
      <c r="BN77" s="61">
        <v>15.3</v>
      </c>
      <c r="BO77" s="61">
        <v>14.6</v>
      </c>
      <c r="BP77" s="61">
        <v>14.6</v>
      </c>
      <c r="BQ77" s="18">
        <f t="shared" si="4"/>
        <v>16.565517241379315</v>
      </c>
    </row>
    <row r="78" spans="2:69" x14ac:dyDescent="0.2">
      <c r="B78" s="1" t="str">
        <f t="shared" si="3"/>
        <v>Huasteca_Tierra Blanca</v>
      </c>
      <c r="C78" s="8" t="s">
        <v>0</v>
      </c>
      <c r="D78" s="8" t="s">
        <v>96</v>
      </c>
      <c r="E78" s="8" t="s">
        <v>95</v>
      </c>
      <c r="F78" s="61">
        <v>27</v>
      </c>
      <c r="G78" s="61">
        <v>27.5</v>
      </c>
      <c r="H78" s="61">
        <v>29.7</v>
      </c>
      <c r="I78" s="61">
        <v>27.5</v>
      </c>
      <c r="J78" s="61">
        <v>23</v>
      </c>
      <c r="K78" s="61">
        <v>27</v>
      </c>
      <c r="L78" s="61">
        <v>28.5</v>
      </c>
      <c r="M78" s="61">
        <v>29</v>
      </c>
      <c r="N78" s="61">
        <v>15.6</v>
      </c>
      <c r="O78" s="61">
        <v>21.8</v>
      </c>
      <c r="P78" s="61">
        <v>27.7</v>
      </c>
      <c r="Q78" s="61">
        <v>28.5</v>
      </c>
      <c r="R78" s="61">
        <v>28.7</v>
      </c>
      <c r="S78" s="61">
        <v>29.5</v>
      </c>
      <c r="T78" s="61">
        <v>25.7</v>
      </c>
      <c r="U78" s="61">
        <v>29</v>
      </c>
      <c r="V78" s="61">
        <v>29.5</v>
      </c>
      <c r="W78" s="61">
        <v>25.1</v>
      </c>
      <c r="X78" s="61">
        <v>13.2</v>
      </c>
      <c r="Y78" s="61">
        <v>14.5</v>
      </c>
      <c r="Z78" s="61">
        <v>27</v>
      </c>
      <c r="AA78" s="61">
        <v>27.9</v>
      </c>
      <c r="AB78" s="61">
        <v>28.5</v>
      </c>
      <c r="AC78" s="61" t="s">
        <v>137</v>
      </c>
      <c r="AD78" s="61">
        <v>28</v>
      </c>
      <c r="AE78" s="61">
        <v>29.5</v>
      </c>
      <c r="AF78" s="61">
        <v>28.5</v>
      </c>
      <c r="AG78" s="61">
        <v>29.5</v>
      </c>
      <c r="AH78" s="61">
        <v>28.5</v>
      </c>
      <c r="AI78" s="61">
        <v>19.600000000000001</v>
      </c>
      <c r="AJ78" s="61">
        <v>19.600000000000001</v>
      </c>
      <c r="AK78" s="65">
        <f t="shared" si="5"/>
        <v>25.82</v>
      </c>
      <c r="AL78" s="61">
        <v>18</v>
      </c>
      <c r="AM78" s="61">
        <v>19.5</v>
      </c>
      <c r="AN78" s="61">
        <v>19.399999999999999</v>
      </c>
      <c r="AO78" s="61">
        <v>19.5</v>
      </c>
      <c r="AP78" s="61">
        <v>18.5</v>
      </c>
      <c r="AQ78" s="61">
        <v>15</v>
      </c>
      <c r="AR78" s="61">
        <v>15</v>
      </c>
      <c r="AS78" s="61">
        <v>13</v>
      </c>
      <c r="AT78" s="61">
        <v>12.9</v>
      </c>
      <c r="AU78" s="61">
        <v>15</v>
      </c>
      <c r="AV78" s="61">
        <v>16.5</v>
      </c>
      <c r="AW78" s="61">
        <v>16.5</v>
      </c>
      <c r="AX78" s="61">
        <v>16.100000000000001</v>
      </c>
      <c r="AY78" s="61">
        <v>16</v>
      </c>
      <c r="AZ78" s="61">
        <v>20.3</v>
      </c>
      <c r="BA78" s="61">
        <v>20.5</v>
      </c>
      <c r="BB78" s="61">
        <v>19.5</v>
      </c>
      <c r="BC78" s="61">
        <v>11.4</v>
      </c>
      <c r="BD78" s="61">
        <v>9.8000000000000007</v>
      </c>
      <c r="BE78" s="61">
        <v>10</v>
      </c>
      <c r="BF78" s="61">
        <v>14.5</v>
      </c>
      <c r="BG78" s="61">
        <v>15.6</v>
      </c>
      <c r="BH78" s="61">
        <v>17.5</v>
      </c>
      <c r="BI78" s="61" t="s">
        <v>137</v>
      </c>
      <c r="BJ78" s="61">
        <v>19</v>
      </c>
      <c r="BK78" s="61">
        <v>19</v>
      </c>
      <c r="BL78" s="61">
        <v>19.5</v>
      </c>
      <c r="BM78" s="61">
        <v>18.5</v>
      </c>
      <c r="BN78" s="61">
        <v>15.5</v>
      </c>
      <c r="BO78" s="61">
        <v>15.3</v>
      </c>
      <c r="BP78" s="61">
        <v>15.3</v>
      </c>
      <c r="BQ78" s="18">
        <f t="shared" si="4"/>
        <v>16.403333333333336</v>
      </c>
    </row>
    <row r="79" spans="2:69" x14ac:dyDescent="0.2">
      <c r="B79" s="1" t="str">
        <f>CONCATENATE(C79,"_",D79)</f>
        <v>Media_Cerritos</v>
      </c>
      <c r="C79" s="9" t="s">
        <v>12</v>
      </c>
      <c r="D79" s="9" t="s">
        <v>14</v>
      </c>
      <c r="E79" s="9" t="s">
        <v>14</v>
      </c>
      <c r="F79" s="61" t="s">
        <v>137</v>
      </c>
      <c r="G79" s="61">
        <v>25</v>
      </c>
      <c r="H79" s="61">
        <v>28</v>
      </c>
      <c r="I79" s="61" t="s">
        <v>137</v>
      </c>
      <c r="J79" s="61" t="s">
        <v>137</v>
      </c>
      <c r="K79" s="61" t="s">
        <v>137</v>
      </c>
      <c r="L79" s="61" t="s">
        <v>137</v>
      </c>
      <c r="M79" s="61" t="s">
        <v>137</v>
      </c>
      <c r="N79" s="61">
        <v>15</v>
      </c>
      <c r="O79" s="61">
        <v>20</v>
      </c>
      <c r="P79" s="61" t="s">
        <v>137</v>
      </c>
      <c r="Q79" s="61" t="s">
        <v>137</v>
      </c>
      <c r="R79" s="61" t="s">
        <v>137</v>
      </c>
      <c r="S79" s="61" t="s">
        <v>137</v>
      </c>
      <c r="T79" s="61" t="s">
        <v>137</v>
      </c>
      <c r="U79" s="61" t="s">
        <v>137</v>
      </c>
      <c r="V79" s="61" t="s">
        <v>137</v>
      </c>
      <c r="W79" s="61" t="s">
        <v>137</v>
      </c>
      <c r="X79" s="61" t="s">
        <v>137</v>
      </c>
      <c r="Y79" s="61" t="s">
        <v>137</v>
      </c>
      <c r="Z79" s="61" t="s">
        <v>137</v>
      </c>
      <c r="AA79" s="61" t="s">
        <v>137</v>
      </c>
      <c r="AB79" s="61" t="s">
        <v>137</v>
      </c>
      <c r="AC79" s="61" t="s">
        <v>137</v>
      </c>
      <c r="AD79" s="61" t="s">
        <v>137</v>
      </c>
      <c r="AE79" s="61" t="s">
        <v>137</v>
      </c>
      <c r="AF79" s="61" t="s">
        <v>137</v>
      </c>
      <c r="AG79" s="61" t="s">
        <v>137</v>
      </c>
      <c r="AH79" s="61" t="s">
        <v>137</v>
      </c>
      <c r="AI79" s="61" t="s">
        <v>137</v>
      </c>
      <c r="AJ79" s="61" t="s">
        <v>137</v>
      </c>
      <c r="AK79" s="65">
        <f>AVERAGE(F79:AJ79)</f>
        <v>22</v>
      </c>
      <c r="AL79" s="61" t="s">
        <v>137</v>
      </c>
      <c r="AM79" s="61">
        <v>11</v>
      </c>
      <c r="AN79" s="61">
        <v>11</v>
      </c>
      <c r="AO79" s="61" t="s">
        <v>137</v>
      </c>
      <c r="AP79" s="61" t="s">
        <v>137</v>
      </c>
      <c r="AQ79" s="61" t="s">
        <v>137</v>
      </c>
      <c r="AR79" s="61" t="s">
        <v>137</v>
      </c>
      <c r="AS79" s="61" t="s">
        <v>137</v>
      </c>
      <c r="AT79" s="61">
        <v>10</v>
      </c>
      <c r="AU79" s="61">
        <v>11</v>
      </c>
      <c r="AV79" s="61" t="s">
        <v>137</v>
      </c>
      <c r="AW79" s="61" t="s">
        <v>137</v>
      </c>
      <c r="AX79" s="61" t="s">
        <v>137</v>
      </c>
      <c r="AY79" s="61" t="s">
        <v>137</v>
      </c>
      <c r="AZ79" s="61" t="s">
        <v>137</v>
      </c>
      <c r="BA79" s="61" t="s">
        <v>137</v>
      </c>
      <c r="BB79" s="61" t="s">
        <v>137</v>
      </c>
      <c r="BC79" s="61" t="s">
        <v>137</v>
      </c>
      <c r="BD79" s="61" t="s">
        <v>137</v>
      </c>
      <c r="BE79" s="61" t="s">
        <v>137</v>
      </c>
      <c r="BF79" s="61" t="s">
        <v>137</v>
      </c>
      <c r="BG79" s="61" t="s">
        <v>137</v>
      </c>
      <c r="BH79" s="61" t="s">
        <v>137</v>
      </c>
      <c r="BI79" s="61" t="s">
        <v>137</v>
      </c>
      <c r="BJ79" s="61" t="s">
        <v>137</v>
      </c>
      <c r="BK79" s="61" t="s">
        <v>137</v>
      </c>
      <c r="BL79" s="61" t="s">
        <v>137</v>
      </c>
      <c r="BM79" s="61" t="s">
        <v>137</v>
      </c>
      <c r="BN79" s="61" t="s">
        <v>137</v>
      </c>
      <c r="BO79" s="61" t="s">
        <v>137</v>
      </c>
      <c r="BP79" s="61" t="s">
        <v>137</v>
      </c>
      <c r="BQ79" s="18">
        <f>AVERAGE(AL79:BP79)</f>
        <v>10.75</v>
      </c>
    </row>
    <row r="80" spans="2:69" x14ac:dyDescent="0.2">
      <c r="B80" s="1" t="str">
        <f>CONCATENATE(C80,"_",D80)</f>
        <v xml:space="preserve">Media_Ríoverde </v>
      </c>
      <c r="C80" s="9" t="s">
        <v>12</v>
      </c>
      <c r="D80" s="9" t="s">
        <v>76</v>
      </c>
      <c r="E80" s="9" t="s">
        <v>77</v>
      </c>
      <c r="F80" s="61">
        <v>26.4</v>
      </c>
      <c r="G80" s="61">
        <v>27.8</v>
      </c>
      <c r="H80" s="61">
        <v>33.6</v>
      </c>
      <c r="I80" s="61">
        <v>32</v>
      </c>
      <c r="J80" s="61">
        <v>30.4</v>
      </c>
      <c r="K80" s="61">
        <v>29.3</v>
      </c>
      <c r="L80" s="61">
        <v>29.2</v>
      </c>
      <c r="M80" s="61">
        <v>27</v>
      </c>
      <c r="N80" s="61">
        <v>17.2</v>
      </c>
      <c r="O80" s="61">
        <v>21.5</v>
      </c>
      <c r="P80" s="61">
        <v>27.5</v>
      </c>
      <c r="Q80" s="61">
        <v>28.5</v>
      </c>
      <c r="R80" s="61">
        <v>27.5</v>
      </c>
      <c r="S80" s="61">
        <v>28</v>
      </c>
      <c r="T80" s="61">
        <v>23.5</v>
      </c>
      <c r="U80" s="61">
        <v>28</v>
      </c>
      <c r="V80" s="61">
        <v>33.1</v>
      </c>
      <c r="W80" s="61">
        <v>31.3</v>
      </c>
      <c r="X80" s="61">
        <v>14.5</v>
      </c>
      <c r="Y80" s="61">
        <v>18.399999999999999</v>
      </c>
      <c r="Z80" s="61">
        <v>27.4</v>
      </c>
      <c r="AA80" s="61">
        <v>27.4</v>
      </c>
      <c r="AB80" s="61">
        <v>29.1</v>
      </c>
      <c r="AC80" s="61">
        <v>28.5</v>
      </c>
      <c r="AD80" s="61">
        <v>29.5</v>
      </c>
      <c r="AE80" s="61">
        <v>26.5</v>
      </c>
      <c r="AF80" s="61">
        <v>27.5</v>
      </c>
      <c r="AG80" s="61">
        <v>30.2</v>
      </c>
      <c r="AH80" s="61">
        <v>30.4</v>
      </c>
      <c r="AI80" s="61">
        <v>30.5</v>
      </c>
      <c r="AJ80" s="61">
        <v>30.5</v>
      </c>
      <c r="AK80" s="65">
        <f>AVERAGE(F80:AJ80)</f>
        <v>27.490322580645159</v>
      </c>
      <c r="AL80" s="61">
        <v>15.6</v>
      </c>
      <c r="AM80" s="61">
        <v>11.3</v>
      </c>
      <c r="AN80" s="61">
        <v>17.399999999999999</v>
      </c>
      <c r="AO80" s="61">
        <v>15.9</v>
      </c>
      <c r="AP80" s="61">
        <v>7.9</v>
      </c>
      <c r="AQ80" s="61">
        <v>9.1999999999999993</v>
      </c>
      <c r="AR80" s="61">
        <v>13.9</v>
      </c>
      <c r="AS80" s="61">
        <v>10.199999999999999</v>
      </c>
      <c r="AT80" s="61">
        <v>11</v>
      </c>
      <c r="AU80" s="61">
        <v>15</v>
      </c>
      <c r="AV80" s="61">
        <v>14.7</v>
      </c>
      <c r="AW80" s="61">
        <v>11.4</v>
      </c>
      <c r="AX80" s="61">
        <v>9.8000000000000007</v>
      </c>
      <c r="AY80" s="61">
        <v>16.600000000000001</v>
      </c>
      <c r="AZ80" s="61">
        <v>15.8</v>
      </c>
      <c r="BA80" s="61">
        <v>15.1</v>
      </c>
      <c r="BB80" s="61">
        <v>12.2</v>
      </c>
      <c r="BC80" s="61">
        <v>9.1</v>
      </c>
      <c r="BD80" s="61">
        <v>9.8000000000000007</v>
      </c>
      <c r="BE80" s="61">
        <v>13.9</v>
      </c>
      <c r="BF80" s="61">
        <v>12.6</v>
      </c>
      <c r="BG80" s="61">
        <v>12.4</v>
      </c>
      <c r="BH80" s="61">
        <v>15</v>
      </c>
      <c r="BI80" s="61">
        <v>15</v>
      </c>
      <c r="BJ80" s="61">
        <v>14.4</v>
      </c>
      <c r="BK80" s="61">
        <v>13.4</v>
      </c>
      <c r="BL80" s="61">
        <v>16.7</v>
      </c>
      <c r="BM80" s="61">
        <v>12.7</v>
      </c>
      <c r="BN80" s="61">
        <v>11.8</v>
      </c>
      <c r="BO80" s="61">
        <v>12</v>
      </c>
      <c r="BP80" s="61">
        <v>12</v>
      </c>
      <c r="BQ80" s="18">
        <f>AVERAGE(AL80:BP80)</f>
        <v>13.025806451612901</v>
      </c>
    </row>
    <row r="81" spans="2:69" x14ac:dyDescent="0.2">
      <c r="B81" s="1" t="str">
        <f>CONCATENATE(C81,"_",D81)</f>
        <v>Media_San Ciro de Acosta</v>
      </c>
      <c r="C81" s="9" t="s">
        <v>12</v>
      </c>
      <c r="D81" s="9" t="s">
        <v>47</v>
      </c>
      <c r="E81" s="9" t="s">
        <v>47</v>
      </c>
      <c r="F81" s="61">
        <v>28</v>
      </c>
      <c r="G81" s="61">
        <v>29</v>
      </c>
      <c r="H81" s="61">
        <v>33</v>
      </c>
      <c r="I81" s="61">
        <v>30</v>
      </c>
      <c r="J81" s="61">
        <v>32</v>
      </c>
      <c r="K81" s="61">
        <v>29</v>
      </c>
      <c r="L81" s="61">
        <v>29</v>
      </c>
      <c r="M81" s="61">
        <v>28</v>
      </c>
      <c r="N81" s="61">
        <v>16</v>
      </c>
      <c r="O81" s="61">
        <v>24</v>
      </c>
      <c r="P81" s="61">
        <v>29</v>
      </c>
      <c r="Q81" s="61">
        <v>31</v>
      </c>
      <c r="R81" s="61">
        <v>31</v>
      </c>
      <c r="S81" s="61">
        <v>30</v>
      </c>
      <c r="T81" s="61">
        <v>24</v>
      </c>
      <c r="U81" s="61">
        <v>30</v>
      </c>
      <c r="V81" s="61">
        <v>34</v>
      </c>
      <c r="W81" s="61">
        <v>27</v>
      </c>
      <c r="X81" s="61">
        <v>13</v>
      </c>
      <c r="Y81" s="61">
        <v>18</v>
      </c>
      <c r="Z81" s="61">
        <v>27</v>
      </c>
      <c r="AA81" s="61">
        <v>29</v>
      </c>
      <c r="AB81" s="61" t="s">
        <v>137</v>
      </c>
      <c r="AC81" s="61">
        <v>29</v>
      </c>
      <c r="AD81" s="61">
        <v>30</v>
      </c>
      <c r="AE81" s="61">
        <v>30</v>
      </c>
      <c r="AF81" s="61">
        <v>25</v>
      </c>
      <c r="AG81" s="61">
        <v>29</v>
      </c>
      <c r="AH81" s="61">
        <v>27</v>
      </c>
      <c r="AI81" s="61">
        <v>30</v>
      </c>
      <c r="AJ81" s="61">
        <v>30</v>
      </c>
      <c r="AK81" s="65">
        <f>AVERAGE(F81:AJ81)</f>
        <v>27.7</v>
      </c>
      <c r="AL81" s="61">
        <v>15</v>
      </c>
      <c r="AM81" s="61">
        <v>14</v>
      </c>
      <c r="AN81" s="61">
        <v>16</v>
      </c>
      <c r="AO81" s="61">
        <v>16</v>
      </c>
      <c r="AP81" s="61">
        <v>11</v>
      </c>
      <c r="AQ81" s="61">
        <v>10</v>
      </c>
      <c r="AR81" s="61">
        <v>10</v>
      </c>
      <c r="AS81" s="61">
        <v>11</v>
      </c>
      <c r="AT81" s="61">
        <v>11</v>
      </c>
      <c r="AU81" s="61">
        <v>12</v>
      </c>
      <c r="AV81" s="61">
        <v>13</v>
      </c>
      <c r="AW81" s="61">
        <v>14</v>
      </c>
      <c r="AX81" s="61">
        <v>12</v>
      </c>
      <c r="AY81" s="61">
        <v>12</v>
      </c>
      <c r="AZ81" s="61">
        <v>17</v>
      </c>
      <c r="BA81" s="61">
        <v>16</v>
      </c>
      <c r="BB81" s="61">
        <v>12</v>
      </c>
      <c r="BC81" s="61">
        <v>10</v>
      </c>
      <c r="BD81" s="61">
        <v>10</v>
      </c>
      <c r="BE81" s="61">
        <v>10</v>
      </c>
      <c r="BF81" s="61">
        <v>13</v>
      </c>
      <c r="BG81" s="61">
        <v>13</v>
      </c>
      <c r="BH81" s="61" t="s">
        <v>137</v>
      </c>
      <c r="BI81" s="61">
        <v>17</v>
      </c>
      <c r="BJ81" s="61">
        <v>18</v>
      </c>
      <c r="BK81" s="61">
        <v>16</v>
      </c>
      <c r="BL81" s="61">
        <v>16</v>
      </c>
      <c r="BM81" s="61">
        <v>13</v>
      </c>
      <c r="BN81" s="61">
        <v>12</v>
      </c>
      <c r="BO81" s="61">
        <v>12</v>
      </c>
      <c r="BP81" s="61">
        <v>12</v>
      </c>
      <c r="BQ81" s="18">
        <f>AVERAGE(AL81:BP81)</f>
        <v>13.133333333333333</v>
      </c>
    </row>
    <row r="82" spans="2:69" ht="15" x14ac:dyDescent="0.25">
      <c r="C82" s="170" t="s">
        <v>103</v>
      </c>
      <c r="D82" s="171"/>
      <c r="E82" s="172"/>
      <c r="F82" s="10">
        <f t="shared" ref="F82:AJ82" si="6">AVERAGE(F5:F81)</f>
        <v>26.04893617021277</v>
      </c>
      <c r="G82" s="10">
        <f t="shared" si="6"/>
        <v>26.727659574468085</v>
      </c>
      <c r="H82" s="10">
        <f t="shared" si="6"/>
        <v>27.622448979591834</v>
      </c>
      <c r="I82" s="10">
        <f t="shared" si="6"/>
        <v>25.542857142857141</v>
      </c>
      <c r="J82" s="10">
        <f t="shared" si="6"/>
        <v>22.770000000000003</v>
      </c>
      <c r="K82" s="10">
        <f t="shared" si="6"/>
        <v>25.757999999999996</v>
      </c>
      <c r="L82" s="10">
        <f t="shared" si="6"/>
        <v>27.400000000000002</v>
      </c>
      <c r="M82" s="10">
        <f t="shared" si="6"/>
        <v>25.288</v>
      </c>
      <c r="N82" s="10">
        <f t="shared" si="6"/>
        <v>15.04893617021277</v>
      </c>
      <c r="O82" s="10">
        <f t="shared" si="6"/>
        <v>20.336734693877549</v>
      </c>
      <c r="P82" s="10">
        <f t="shared" si="6"/>
        <v>26.012244897959192</v>
      </c>
      <c r="Q82" s="10">
        <f t="shared" si="6"/>
        <v>27.603999999999996</v>
      </c>
      <c r="R82" s="10">
        <f t="shared" si="6"/>
        <v>28.067346938775508</v>
      </c>
      <c r="S82" s="10">
        <f t="shared" si="6"/>
        <v>27.651020408163262</v>
      </c>
      <c r="T82" s="10">
        <f t="shared" si="6"/>
        <v>23.318367346938782</v>
      </c>
      <c r="U82" s="10">
        <f t="shared" si="6"/>
        <v>27.173469387755102</v>
      </c>
      <c r="V82" s="10">
        <f t="shared" si="6"/>
        <v>28.795833333333331</v>
      </c>
      <c r="W82" s="10">
        <f t="shared" si="6"/>
        <v>25.199999999999996</v>
      </c>
      <c r="X82" s="10">
        <f t="shared" si="6"/>
        <v>15.073469387755106</v>
      </c>
      <c r="Y82" s="10">
        <f t="shared" si="6"/>
        <v>18.019148936170211</v>
      </c>
      <c r="Z82" s="10">
        <f t="shared" si="6"/>
        <v>24.361702127659573</v>
      </c>
      <c r="AA82" s="10">
        <f t="shared" si="6"/>
        <v>25.019148936170215</v>
      </c>
      <c r="AB82" s="10">
        <f t="shared" si="6"/>
        <v>25.617391304347823</v>
      </c>
      <c r="AC82" s="10">
        <f t="shared" si="6"/>
        <v>26.716216216216218</v>
      </c>
      <c r="AD82" s="10">
        <f t="shared" si="6"/>
        <v>26.923404255319145</v>
      </c>
      <c r="AE82" s="10">
        <f t="shared" si="6"/>
        <v>27.231914893617024</v>
      </c>
      <c r="AF82" s="10">
        <f t="shared" si="6"/>
        <v>24.447916666666671</v>
      </c>
      <c r="AG82" s="10">
        <f t="shared" si="6"/>
        <v>25.878260869565214</v>
      </c>
      <c r="AH82" s="10">
        <f t="shared" si="6"/>
        <v>25.623404255319151</v>
      </c>
      <c r="AI82" s="10">
        <f t="shared" si="6"/>
        <v>18.55</v>
      </c>
      <c r="AJ82" s="10">
        <f t="shared" si="6"/>
        <v>24.039999999999996</v>
      </c>
      <c r="AK82" s="17">
        <f>AVERAGE(F82:AJ82)</f>
        <v>24.64089783525651</v>
      </c>
      <c r="AL82" s="10">
        <f t="shared" ref="AL82:BP82" si="7">AVERAGE(AL5:AL81)</f>
        <v>10.959574468085107</v>
      </c>
      <c r="AM82" s="10">
        <f t="shared" si="7"/>
        <v>12.959574468085105</v>
      </c>
      <c r="AN82" s="10">
        <f t="shared" si="7"/>
        <v>14.47551020408163</v>
      </c>
      <c r="AO82" s="10">
        <f t="shared" si="7"/>
        <v>13.753061224489796</v>
      </c>
      <c r="AP82" s="10">
        <f t="shared" si="7"/>
        <v>8.94</v>
      </c>
      <c r="AQ82" s="10">
        <f t="shared" si="7"/>
        <v>5.6739999999999995</v>
      </c>
      <c r="AR82" s="10">
        <f t="shared" si="7"/>
        <v>7.0734693877551003</v>
      </c>
      <c r="AS82" s="10">
        <f t="shared" si="7"/>
        <v>6.2719999999999994</v>
      </c>
      <c r="AT82" s="10">
        <f t="shared" si="7"/>
        <v>9.9000000000000021</v>
      </c>
      <c r="AU82" s="10">
        <f t="shared" si="7"/>
        <v>10.608163265306123</v>
      </c>
      <c r="AV82" s="10">
        <f t="shared" si="7"/>
        <v>10.908163265306122</v>
      </c>
      <c r="AW82" s="10">
        <f t="shared" si="7"/>
        <v>8.67</v>
      </c>
      <c r="AX82" s="10">
        <f t="shared" si="7"/>
        <v>8.3081632653061224</v>
      </c>
      <c r="AY82" s="10">
        <f t="shared" si="7"/>
        <v>8.7387755102040821</v>
      </c>
      <c r="AZ82" s="10">
        <f t="shared" si="7"/>
        <v>10.832653061224489</v>
      </c>
      <c r="BA82" s="10">
        <f t="shared" si="7"/>
        <v>12.781632653061227</v>
      </c>
      <c r="BB82" s="10">
        <f t="shared" si="7"/>
        <v>11.700000000000001</v>
      </c>
      <c r="BC82" s="10">
        <f t="shared" si="7"/>
        <v>7.4673469387755107</v>
      </c>
      <c r="BD82" s="10">
        <f t="shared" si="7"/>
        <v>9.2387755102040821</v>
      </c>
      <c r="BE82" s="10">
        <f t="shared" si="7"/>
        <v>9.4382978723404243</v>
      </c>
      <c r="BF82" s="10">
        <f t="shared" si="7"/>
        <v>11.425531914893616</v>
      </c>
      <c r="BG82" s="10">
        <f t="shared" si="7"/>
        <v>9.4723404255319164</v>
      </c>
      <c r="BH82" s="10">
        <f t="shared" si="7"/>
        <v>10.126086956521739</v>
      </c>
      <c r="BI82" s="10">
        <f t="shared" si="7"/>
        <v>9.205405405405406</v>
      </c>
      <c r="BJ82" s="10">
        <f t="shared" si="7"/>
        <v>10.348936170212765</v>
      </c>
      <c r="BK82" s="10">
        <f t="shared" si="7"/>
        <v>11.361702127659575</v>
      </c>
      <c r="BL82" s="10">
        <f t="shared" si="7"/>
        <v>12.856250000000001</v>
      </c>
      <c r="BM82" s="10">
        <f t="shared" si="7"/>
        <v>11.86304347826087</v>
      </c>
      <c r="BN82" s="10">
        <f t="shared" si="7"/>
        <v>9.1638297872340431</v>
      </c>
      <c r="BO82" s="10">
        <f t="shared" si="7"/>
        <v>10.640909090909091</v>
      </c>
      <c r="BP82" s="10">
        <f t="shared" si="7"/>
        <v>9.8628571428571394</v>
      </c>
      <c r="BQ82" s="18">
        <f>AVERAGE(SUM(AL82+AM82+AN82+AO82+AP82+AQ82+AR82+AS82+AT82+AU82+AV82+AW82+AX82+AY82+AZ82+BA82+BB82+BC82+BD82+BE82+BF82+BG82+BH82+BI82+BJ82+BK82+BL82+BM82+BN82+BO82+BP82))/$AJ$4</f>
        <v>10.16213076108745</v>
      </c>
    </row>
    <row r="83" spans="2:69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2:69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2:69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2:69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2:69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2:69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2:69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2:69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2:69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2:69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2:69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2:69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2:69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2:69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6:68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6:68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6:68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6:68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6:68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6:68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6:68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</row>
    <row r="104" spans="6:68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</row>
    <row r="105" spans="6:68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</row>
    <row r="106" spans="6:68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</row>
    <row r="107" spans="6:68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</row>
    <row r="108" spans="6:68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</row>
    <row r="109" spans="6:68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</row>
    <row r="110" spans="6:68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</row>
    <row r="111" spans="6:68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</row>
    <row r="112" spans="6:68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</row>
    <row r="113" spans="6:68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</row>
    <row r="114" spans="6:68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</row>
    <row r="115" spans="6:68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</row>
    <row r="116" spans="6:68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</row>
    <row r="117" spans="6:68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</row>
    <row r="118" spans="6:68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6:68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</row>
    <row r="120" spans="6:68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</row>
    <row r="121" spans="6:68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</row>
    <row r="122" spans="6:68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</row>
    <row r="123" spans="6:68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6:68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6:68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6:68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6:68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6:68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6:68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6:68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6:68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6:68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  <row r="133" spans="6:68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6:68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</row>
    <row r="135" spans="6:68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</row>
    <row r="136" spans="6:68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</row>
    <row r="137" spans="6:68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</row>
    <row r="138" spans="6:68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</row>
    <row r="139" spans="6:68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0" spans="6:68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</row>
    <row r="141" spans="6:68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</row>
    <row r="142" spans="6:68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</row>
    <row r="143" spans="6:68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</row>
    <row r="144" spans="6:68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</row>
    <row r="145" spans="6:68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</row>
    <row r="146" spans="6:68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6:68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</row>
    <row r="148" spans="6:68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</row>
    <row r="149" spans="6:68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</row>
    <row r="150" spans="6:68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</row>
    <row r="151" spans="6:68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</row>
    <row r="152" spans="6:68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</row>
    <row r="153" spans="6:68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</row>
    <row r="154" spans="6:68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</row>
    <row r="155" spans="6:68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</row>
    <row r="156" spans="6:68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</row>
    <row r="157" spans="6:68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6:68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</row>
    <row r="159" spans="6:68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</row>
    <row r="160" spans="6:68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</row>
    <row r="161" spans="6:68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</row>
    <row r="162" spans="6:68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</row>
    <row r="163" spans="6:68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</row>
    <row r="164" spans="6:68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</row>
    <row r="165" spans="6:68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6:68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6:68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</row>
    <row r="168" spans="6:68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</row>
    <row r="169" spans="6:68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</row>
    <row r="170" spans="6:68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</row>
    <row r="171" spans="6:68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</row>
    <row r="172" spans="6:68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</row>
    <row r="173" spans="6:68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</row>
    <row r="174" spans="6:68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</row>
    <row r="175" spans="6:68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</row>
    <row r="176" spans="6:68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</row>
    <row r="177" spans="6:68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</row>
    <row r="178" spans="6:68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</row>
    <row r="179" spans="6:68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</row>
    <row r="180" spans="6:68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</row>
    <row r="181" spans="6:68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</row>
    <row r="182" spans="6:68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  <row r="183" spans="6:68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</row>
    <row r="184" spans="6:68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</row>
    <row r="185" spans="6:68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</row>
    <row r="186" spans="6:68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</row>
    <row r="187" spans="6:68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</row>
    <row r="188" spans="6:68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</row>
    <row r="189" spans="6:68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</row>
    <row r="190" spans="6:68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</row>
    <row r="191" spans="6:68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</row>
    <row r="192" spans="6:68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</row>
    <row r="193" spans="6:68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</row>
    <row r="194" spans="6:68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</row>
    <row r="195" spans="6:68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</row>
    <row r="196" spans="6:68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</row>
    <row r="197" spans="6:68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</row>
    <row r="198" spans="6:68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</row>
    <row r="199" spans="6:68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</row>
    <row r="200" spans="6:68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</row>
    <row r="201" spans="6:68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</row>
    <row r="202" spans="6:68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</row>
    <row r="203" spans="6:68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</row>
    <row r="204" spans="6:68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</row>
    <row r="205" spans="6:68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</row>
    <row r="206" spans="6:68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</row>
    <row r="207" spans="6:68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</row>
    <row r="208" spans="6:68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</row>
    <row r="209" spans="6:68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</row>
    <row r="210" spans="6:68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</row>
    <row r="211" spans="6:68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</row>
    <row r="212" spans="6:68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</row>
    <row r="213" spans="6:68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</row>
    <row r="214" spans="6:68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</row>
    <row r="215" spans="6:68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</row>
    <row r="216" spans="6:68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</row>
    <row r="217" spans="6:68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</row>
    <row r="218" spans="6:68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</row>
    <row r="219" spans="6:68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</row>
    <row r="220" spans="6:68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</row>
    <row r="221" spans="6:68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</row>
    <row r="222" spans="6:68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</row>
    <row r="223" spans="6:68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</row>
    <row r="224" spans="6:68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</row>
    <row r="225" spans="6:68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</row>
    <row r="226" spans="6:68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</row>
    <row r="227" spans="6:68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</row>
    <row r="228" spans="6:68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</row>
    <row r="229" spans="6:68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</row>
    <row r="230" spans="6:68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</row>
    <row r="231" spans="6:68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</row>
    <row r="232" spans="6:68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</row>
    <row r="233" spans="6:68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</row>
    <row r="234" spans="6:68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</row>
    <row r="235" spans="6:68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</row>
    <row r="236" spans="6:68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</row>
    <row r="237" spans="6:68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</row>
    <row r="238" spans="6:68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</row>
    <row r="239" spans="6:68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6:68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6:68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</row>
    <row r="242" spans="6:68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</row>
    <row r="243" spans="6:68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</row>
    <row r="244" spans="6:68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</row>
    <row r="245" spans="6:68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</row>
    <row r="246" spans="6:68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</row>
    <row r="247" spans="6:68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</row>
    <row r="248" spans="6:68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</row>
    <row r="249" spans="6:68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</row>
    <row r="250" spans="6:68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</row>
    <row r="251" spans="6:68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</row>
    <row r="252" spans="6:68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</row>
    <row r="253" spans="6:68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</row>
    <row r="254" spans="6:68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</row>
    <row r="255" spans="6:68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</row>
    <row r="256" spans="6:68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</row>
    <row r="257" spans="6:68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</row>
    <row r="258" spans="6:68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</row>
    <row r="259" spans="6:68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</row>
    <row r="260" spans="6:68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</row>
    <row r="261" spans="6:68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</row>
    <row r="262" spans="6:68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</row>
    <row r="263" spans="6:68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</row>
    <row r="264" spans="6:68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</row>
    <row r="265" spans="6:68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</row>
    <row r="266" spans="6:68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</row>
    <row r="267" spans="6:68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</row>
    <row r="268" spans="6:68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</row>
    <row r="269" spans="6:68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</row>
    <row r="270" spans="6:68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</row>
    <row r="271" spans="6:68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</row>
    <row r="272" spans="6:68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</row>
    <row r="273" spans="6:68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</row>
    <row r="274" spans="6:68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</row>
    <row r="275" spans="6:68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</row>
    <row r="276" spans="6:68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</row>
    <row r="277" spans="6:68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</row>
    <row r="278" spans="6:68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</row>
    <row r="279" spans="6:68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</row>
    <row r="280" spans="6:68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</row>
    <row r="281" spans="6:68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</row>
    <row r="282" spans="6:68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</row>
    <row r="283" spans="6:68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</row>
    <row r="284" spans="6:68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</row>
    <row r="285" spans="6:68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</row>
    <row r="286" spans="6:68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</row>
    <row r="287" spans="6:68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</row>
    <row r="288" spans="6:68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</row>
    <row r="289" spans="6:68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</row>
    <row r="290" spans="6:68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</row>
    <row r="291" spans="6:68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</row>
    <row r="292" spans="6:68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</row>
    <row r="293" spans="6:68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</row>
    <row r="294" spans="6:68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</row>
    <row r="295" spans="6:68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</row>
    <row r="296" spans="6:68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</row>
    <row r="297" spans="6:68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</row>
    <row r="298" spans="6:68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</row>
    <row r="299" spans="6:68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</row>
    <row r="300" spans="6:68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</row>
    <row r="301" spans="6:68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</row>
    <row r="302" spans="6:68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</row>
    <row r="303" spans="6:68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</row>
    <row r="304" spans="6:68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</row>
    <row r="305" spans="6:68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</row>
    <row r="306" spans="6:68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</row>
    <row r="307" spans="6:68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</row>
    <row r="308" spans="6:68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</row>
    <row r="309" spans="6:68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</row>
    <row r="310" spans="6:68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</row>
    <row r="311" spans="6:68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</row>
    <row r="312" spans="6:68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</row>
    <row r="313" spans="6:68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</row>
    <row r="314" spans="6:68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</row>
    <row r="315" spans="6:68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</row>
    <row r="316" spans="6:68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</row>
    <row r="317" spans="6:68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</row>
    <row r="318" spans="6:68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</row>
    <row r="319" spans="6:68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</row>
    <row r="320" spans="6:68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</row>
    <row r="321" spans="6:68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</row>
    <row r="322" spans="6:68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</row>
    <row r="323" spans="6:68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</row>
    <row r="324" spans="6:68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</row>
    <row r="325" spans="6:68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</row>
    <row r="326" spans="6:68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</row>
    <row r="327" spans="6:68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</row>
    <row r="328" spans="6:68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</row>
    <row r="329" spans="6:68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</row>
    <row r="330" spans="6:68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</row>
    <row r="331" spans="6:68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</row>
    <row r="332" spans="6:68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</row>
    <row r="333" spans="6:68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</row>
    <row r="334" spans="6:68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</row>
    <row r="335" spans="6:68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</row>
    <row r="336" spans="6:68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</row>
    <row r="337" spans="6:68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</row>
    <row r="338" spans="6:68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</row>
    <row r="339" spans="6:68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</row>
    <row r="340" spans="6:68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</row>
    <row r="341" spans="6:68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</row>
    <row r="342" spans="6:68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</row>
    <row r="343" spans="6:68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</row>
    <row r="344" spans="6:68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</row>
    <row r="345" spans="6:68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</row>
    <row r="346" spans="6:68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</row>
    <row r="347" spans="6:68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</row>
    <row r="348" spans="6:68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</row>
    <row r="349" spans="6:68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</row>
    <row r="350" spans="6:68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</row>
    <row r="351" spans="6:68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</row>
    <row r="352" spans="6:68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</row>
    <row r="353" spans="6:68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</row>
    <row r="354" spans="6:68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</row>
    <row r="355" spans="6:68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</row>
    <row r="356" spans="6:68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</row>
  </sheetData>
  <sortState ref="A58:BR71">
    <sortCondition ref="D58:D71"/>
  </sortState>
  <mergeCells count="7">
    <mergeCell ref="F3:AK3"/>
    <mergeCell ref="AL3:BQ3"/>
    <mergeCell ref="B3:B4"/>
    <mergeCell ref="C3:C4"/>
    <mergeCell ref="C82:E82"/>
    <mergeCell ref="D3:D4"/>
    <mergeCell ref="E3:E4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AÑO 2016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Manuel Mata Walss</dc:creator>
  <cp:lastModifiedBy>info</cp:lastModifiedBy>
  <dcterms:created xsi:type="dcterms:W3CDTF">2012-06-20T18:24:29Z</dcterms:created>
  <dcterms:modified xsi:type="dcterms:W3CDTF">2017-01-03T17:35:51Z</dcterms:modified>
</cp:coreProperties>
</file>